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level20.sharepoint.com/New Exec Team/Industry Impact/Research/03_Live_projects/07_UK Project 2024-25/03_Data/"/>
    </mc:Choice>
  </mc:AlternateContent>
  <xr:revisionPtr revIDLastSave="0" documentId="8_{AA83B021-3792-4E8D-9BF3-856709138648}" xr6:coauthVersionLast="47" xr6:coauthVersionMax="47" xr10:uidLastSave="{00000000-0000-0000-0000-000000000000}"/>
  <bookViews>
    <workbookView xWindow="-108" yWindow="-108" windowWidth="23256" windowHeight="12456" activeTab="1" xr2:uid="{9AFD2144-D6CD-4A4A-A780-DA5D529460D0}"/>
  </bookViews>
  <sheets>
    <sheet name="Cover" sheetId="1" r:id="rId1"/>
    <sheet name="About" sheetId="2" r:id="rId2"/>
    <sheet name="Content" sheetId="4" r:id="rId3"/>
    <sheet name="About this study" sheetId="5" r:id="rId4"/>
    <sheet name="Gender Analysis - Overall" sheetId="6" r:id="rId5"/>
    <sheet name="Gender Analysis - PEVC" sheetId="7" r:id="rId6"/>
    <sheet name="Gender Analysis - AUM" sheetId="8" r:id="rId7"/>
    <sheet name="Gender Analysis - FTEs" sheetId="9" r:id="rId8"/>
    <sheet name="Gender Analysis - All male" sheetId="10" r:id="rId9"/>
    <sheet name="Ethnicity Analysis - Overall" sheetId="12" r:id="rId10"/>
    <sheet name="Ethnicity Analysis - Women" sheetId="14" r:id="rId11"/>
    <sheet name="Ethnicity Analysis - Women (2)" sheetId="13" r:id="rId12"/>
    <sheet name="Ethnicity Analysis - All white" sheetId="11" r:id="rId13"/>
    <sheet name="List of contributing firms" sheetId="3" r:id="rId14"/>
  </sheets>
  <externalReferences>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D7" i="9"/>
  <c r="E7" i="9"/>
  <c r="I7" i="9"/>
  <c r="J7" i="9"/>
  <c r="K7" i="9"/>
  <c r="O7" i="9"/>
  <c r="P7" i="9"/>
  <c r="Q7" i="9"/>
  <c r="U7" i="9"/>
  <c r="V7" i="9"/>
  <c r="W7" i="9"/>
  <c r="C9" i="9"/>
  <c r="D9" i="9"/>
  <c r="E9" i="9"/>
  <c r="I9" i="9"/>
  <c r="J9" i="9"/>
  <c r="K9" i="9"/>
  <c r="O9" i="9"/>
  <c r="P9" i="9"/>
  <c r="Q9" i="9"/>
  <c r="U9" i="9"/>
  <c r="V9" i="9"/>
  <c r="W9" i="9"/>
  <c r="C10" i="9"/>
  <c r="D10" i="9"/>
  <c r="E10" i="9"/>
  <c r="I10" i="9"/>
  <c r="J10" i="9"/>
  <c r="K10" i="9"/>
  <c r="O10" i="9"/>
  <c r="P10" i="9"/>
  <c r="Q10" i="9"/>
  <c r="U10" i="9"/>
  <c r="V10" i="9"/>
  <c r="W10" i="9"/>
  <c r="C12" i="9"/>
  <c r="D12" i="9"/>
  <c r="E12" i="9"/>
  <c r="I12" i="9"/>
  <c r="J12" i="9"/>
  <c r="K12" i="9"/>
  <c r="O12" i="9"/>
  <c r="P12" i="9"/>
  <c r="Q12" i="9"/>
  <c r="U12" i="9"/>
  <c r="V12" i="9"/>
  <c r="W12" i="9"/>
  <c r="C14" i="9"/>
  <c r="D14" i="9"/>
  <c r="E14" i="9"/>
  <c r="I14" i="9"/>
  <c r="J14" i="9"/>
  <c r="K14" i="9"/>
  <c r="O14" i="9"/>
  <c r="P14" i="9"/>
  <c r="Q14" i="9"/>
  <c r="U14" i="9"/>
  <c r="V14" i="9"/>
  <c r="W14" i="9"/>
  <c r="C17" i="9"/>
  <c r="D17" i="9"/>
  <c r="E17" i="9"/>
  <c r="I17" i="9"/>
  <c r="J17" i="9"/>
  <c r="K17" i="9"/>
  <c r="O17" i="9"/>
  <c r="P17" i="9"/>
  <c r="Q17" i="9"/>
  <c r="U17" i="9"/>
  <c r="V17" i="9"/>
  <c r="W17" i="9"/>
  <c r="C19" i="9"/>
  <c r="D19" i="9"/>
  <c r="E19" i="9"/>
  <c r="I19" i="9"/>
  <c r="J19" i="9"/>
  <c r="K19" i="9"/>
  <c r="O19" i="9"/>
  <c r="P19" i="9"/>
  <c r="Q19" i="9"/>
  <c r="U19" i="9"/>
  <c r="V19" i="9"/>
  <c r="W19" i="9"/>
  <c r="C21" i="9"/>
  <c r="D21" i="9"/>
  <c r="E21" i="9"/>
  <c r="I21" i="9"/>
  <c r="J21" i="9"/>
  <c r="K21" i="9"/>
  <c r="O21" i="9"/>
  <c r="P21" i="9"/>
  <c r="Q21" i="9"/>
  <c r="U21" i="9"/>
  <c r="V21" i="9"/>
  <c r="W21" i="9"/>
  <c r="C24" i="9"/>
  <c r="D24" i="9"/>
  <c r="E24" i="9"/>
  <c r="I24" i="9"/>
  <c r="J24" i="9"/>
  <c r="K24" i="9"/>
  <c r="O24" i="9"/>
  <c r="P24" i="9"/>
  <c r="Q24" i="9"/>
  <c r="U24" i="9"/>
  <c r="V24" i="9"/>
  <c r="W24" i="9"/>
  <c r="C26" i="9"/>
  <c r="D26" i="9"/>
  <c r="E26" i="9"/>
  <c r="I26" i="9"/>
  <c r="J26" i="9"/>
  <c r="K26" i="9"/>
  <c r="O26" i="9"/>
  <c r="P26" i="9"/>
  <c r="Q26" i="9"/>
  <c r="U26" i="9"/>
  <c r="V26" i="9"/>
  <c r="W26" i="9"/>
  <c r="C28" i="9"/>
  <c r="D28" i="9"/>
  <c r="E28" i="9"/>
  <c r="I28" i="9"/>
  <c r="J28" i="9"/>
  <c r="K28" i="9"/>
  <c r="O28" i="9"/>
  <c r="P28" i="9"/>
  <c r="Q28" i="9"/>
  <c r="U28" i="9"/>
  <c r="V28" i="9"/>
  <c r="W28" i="9"/>
</calcChain>
</file>

<file path=xl/sharedStrings.xml><?xml version="1.0" encoding="utf-8"?>
<sst xmlns="http://schemas.openxmlformats.org/spreadsheetml/2006/main" count="632" uniqueCount="291">
  <si>
    <t>Diversity in UK Private Equity and Venture Capital 2025 - Data pack</t>
  </si>
  <si>
    <t>February 2025</t>
  </si>
  <si>
    <t>Overview</t>
  </si>
  <si>
    <t>Authors</t>
  </si>
  <si>
    <t>Suzi Gillespie</t>
  </si>
  <si>
    <t>Head of Research, BVCA</t>
  </si>
  <si>
    <t>Cassie Lloyd Perrin</t>
  </si>
  <si>
    <t>Head of Industry Impact, Level 20</t>
  </si>
  <si>
    <t>Ben Wilkins</t>
  </si>
  <si>
    <t>Research and Advocacy Manager, Level 20</t>
  </si>
  <si>
    <t>Hind Jbala</t>
  </si>
  <si>
    <t>Senior Research Analyst, BVCA</t>
  </si>
  <si>
    <t>Oliver Greene</t>
  </si>
  <si>
    <t>Data Analyst, Level 20</t>
  </si>
  <si>
    <t>Jess Carter</t>
  </si>
  <si>
    <t>Marketing and Communications, Level 20</t>
  </si>
  <si>
    <t>Referencing the report or underlying data</t>
  </si>
  <si>
    <t>If referencing this data, please credit as "Diversity in UK Private Equity and Venture Capital 2025 report" and link to the report</t>
  </si>
  <si>
    <t>Contact details</t>
  </si>
  <si>
    <t>For any queries on this spreadsheet, including if you wish to reference the data in any document for public consumption, please contact research@bvca.co.uk</t>
  </si>
  <si>
    <t>List of contributing firms</t>
  </si>
  <si>
    <t>Some firms have asked us not to disclose their names</t>
  </si>
  <si>
    <t>1818 Venture Capital</t>
  </si>
  <si>
    <t>CGE Partners LLP</t>
  </si>
  <si>
    <t>IQ Capital Partners LLP</t>
  </si>
  <si>
    <t>Piper PE LLP</t>
  </si>
  <si>
    <t>V</t>
  </si>
  <si>
    <t>3i</t>
  </si>
  <si>
    <t>Charterhouse Development Capital Limited</t>
  </si>
  <si>
    <t>J</t>
  </si>
  <si>
    <t>Pollen Street Capital</t>
  </si>
  <si>
    <t>Vespa Capital LLP</t>
  </si>
  <si>
    <t>4Bio Partners LLP</t>
  </si>
  <si>
    <t>Cinven Limited</t>
  </si>
  <si>
    <t>Jenson Funding Partners LLP</t>
  </si>
  <si>
    <t>Primary Capital Partners LLP</t>
  </si>
  <si>
    <t>Vitruvian Partners LLP</t>
  </si>
  <si>
    <t>A</t>
  </si>
  <si>
    <t>Circularity Capital</t>
  </si>
  <si>
    <t>Just Climate LLP</t>
  </si>
  <si>
    <t>Providence Equity Partners</t>
  </si>
  <si>
    <t>Volution</t>
  </si>
  <si>
    <t>Abingworth LLP</t>
  </si>
  <si>
    <t>Clarendon Fund Managers Limited</t>
  </si>
  <si>
    <t>K</t>
  </si>
  <si>
    <t>Q</t>
  </si>
  <si>
    <t>W</t>
  </si>
  <si>
    <t>ACF Investors</t>
  </si>
  <si>
    <t>Clayton Dubilier &amp; Rice (CD&amp;R) LLP</t>
  </si>
  <si>
    <t>Key Capital Partners LLP</t>
  </si>
  <si>
    <t>Queen's Park Equity</t>
  </si>
  <si>
    <t>Warburg Pincus</t>
  </si>
  <si>
    <t>Advent International Ltd</t>
  </si>
  <si>
    <t>Clean Growth Investment Management LLP</t>
  </si>
  <si>
    <t>Klar Partners</t>
  </si>
  <si>
    <t>QVentures</t>
  </si>
  <si>
    <t>Waterland Private Equity Investments BV</t>
  </si>
  <si>
    <t>Agathos Management LLP</t>
  </si>
  <si>
    <t>CORDET Capital Partners LLP</t>
  </si>
  <si>
    <t>L</t>
  </si>
  <si>
    <t>R</t>
  </si>
  <si>
    <t>Weight Partners Capital LLP</t>
  </si>
  <si>
    <t>Albion Capital</t>
  </si>
  <si>
    <t>Cordovan Capital Management</t>
  </si>
  <si>
    <t>Lakestar VC</t>
  </si>
  <si>
    <t>Resolution Foundation</t>
  </si>
  <si>
    <t>WestBridge Fund Managers Limited</t>
  </si>
  <si>
    <t>Alchemy Partners LLP</t>
  </si>
  <si>
    <t>Cornerstone VC</t>
  </si>
  <si>
    <t>LDC</t>
  </si>
  <si>
    <t>Riverside Europe Partners LLP</t>
  </si>
  <si>
    <t>White Star Capital</t>
  </si>
  <si>
    <t>Aliter Capital LLP</t>
  </si>
  <si>
    <t>D</t>
  </si>
  <si>
    <t>Livingbridge EP LLP</t>
  </si>
  <si>
    <t>Rutland Partners LLP</t>
  </si>
  <si>
    <t>Whiterock</t>
  </si>
  <si>
    <t>ALSA Ventures</t>
  </si>
  <si>
    <t>Deeptech Labs</t>
  </si>
  <si>
    <t>Love Ventures</t>
  </si>
  <si>
    <t>S</t>
  </si>
  <si>
    <t>Y</t>
  </si>
  <si>
    <t>Amadeus Capital Partners Limited</t>
  </si>
  <si>
    <t>Duke Street</t>
  </si>
  <si>
    <t>M</t>
  </si>
  <si>
    <t>Scottish National Investment Bank Plc</t>
  </si>
  <si>
    <t>YFM Equity Partners</t>
  </si>
  <si>
    <t>Anthemis Group</t>
  </si>
  <si>
    <t>E</t>
  </si>
  <si>
    <t>Marlin Equity Partners Limited</t>
  </si>
  <si>
    <t>SEP</t>
  </si>
  <si>
    <t>Z</t>
  </si>
  <si>
    <t>Anticus Partners Limited</t>
  </si>
  <si>
    <t>ECI Partners LLP</t>
  </si>
  <si>
    <t>Maven Capital Partners UK LLP</t>
  </si>
  <si>
    <t>Soho Square Capital</t>
  </si>
  <si>
    <t>Zero Carbon Capital</t>
  </si>
  <si>
    <t>Apax Partners UK Ltd</t>
  </si>
  <si>
    <t>EKA Ventures</t>
  </si>
  <si>
    <t>Mayfair Equity Partners</t>
  </si>
  <si>
    <t>Sovereign Capital</t>
  </si>
  <si>
    <t>Zetland Capital</t>
  </si>
  <si>
    <t>Apera Asset Management LLP</t>
  </si>
  <si>
    <t>Elysian Capital LLP</t>
  </si>
  <si>
    <t>Mercuri</t>
  </si>
  <si>
    <t>Stanley Capital Partners LLP</t>
  </si>
  <si>
    <t>Zouk Capital LLP</t>
  </si>
  <si>
    <t>Apiary Capital LLP</t>
  </si>
  <si>
    <t>EMK Capital</t>
  </si>
  <si>
    <t>Mid Europa Partners</t>
  </si>
  <si>
    <t>STAR Capital Partnership LLP</t>
  </si>
  <si>
    <t>Apposite Capital LLP</t>
  </si>
  <si>
    <t>Endless LLP</t>
  </si>
  <si>
    <t>Molten Ventures</t>
  </si>
  <si>
    <t>Stirling Square Capital Partners</t>
  </si>
  <si>
    <t>Ardian Investment</t>
  </si>
  <si>
    <t>Epidarex Capital</t>
  </si>
  <si>
    <t>Monograph Capital Advisors (UK) LLP</t>
  </si>
  <si>
    <t>Sussex Place Ventures</t>
  </si>
  <si>
    <t>Atlantic Bridge Capital LLP</t>
  </si>
  <si>
    <t>Epiris LLP</t>
  </si>
  <si>
    <t>Montagu Private Equity LLP</t>
  </si>
  <si>
    <t>SV Health Managers LLP</t>
  </si>
  <si>
    <t>Atomico (UK) Partners LLP</t>
  </si>
  <si>
    <t>ETF Partners</t>
  </si>
  <si>
    <t>Mustard Seed Impact Limited</t>
  </si>
  <si>
    <t>Syncona</t>
  </si>
  <si>
    <t>Averroes Capital Limited</t>
  </si>
  <si>
    <t>Exponent Private Equity LLP</t>
  </si>
  <si>
    <t>N</t>
  </si>
  <si>
    <t>Synova LLP</t>
  </si>
  <si>
    <t>B</t>
  </si>
  <si>
    <t>F</t>
  </si>
  <si>
    <t>Nauta Capital</t>
  </si>
  <si>
    <t>Systemiq Capital Limited</t>
  </si>
  <si>
    <t>B.P. Marsh &amp; Partners Plc</t>
  </si>
  <si>
    <t>First Imagine! Ventures</t>
  </si>
  <si>
    <t>Nesta</t>
  </si>
  <si>
    <t>T</t>
  </si>
  <si>
    <t>Bain Capital Europe LLP</t>
  </si>
  <si>
    <t>Five Arrows</t>
  </si>
  <si>
    <t>Next Wave Partners LLP</t>
  </si>
  <si>
    <t>Target Global</t>
  </si>
  <si>
    <t>Baird Capital</t>
  </si>
  <si>
    <t>Forestay</t>
  </si>
  <si>
    <t>NorthEdge Capital LLP</t>
  </si>
  <si>
    <t>TDR Capital LLP</t>
  </si>
  <si>
    <t>Balderton Capital</t>
  </si>
  <si>
    <t>Freshstream Investment Partners LLP</t>
  </si>
  <si>
    <t>Northstar Ventures Limited</t>
  </si>
  <si>
    <t>TempoCap</t>
  </si>
  <si>
    <t>BC Partners</t>
  </si>
  <si>
    <t>Future Planet Capital</t>
  </si>
  <si>
    <t>Notion Capital</t>
  </si>
  <si>
    <t>Tenzing</t>
  </si>
  <si>
    <t>Beechbrook Capital</t>
  </si>
  <si>
    <t>G</t>
  </si>
  <si>
    <t>O</t>
  </si>
  <si>
    <t>Tern PLC</t>
  </si>
  <si>
    <t>Beringea LLP</t>
  </si>
  <si>
    <t>G Square Healthcare Private Equity LLP</t>
  </si>
  <si>
    <t>Oakley Capital Limited</t>
  </si>
  <si>
    <t>The Carlyle Group</t>
  </si>
  <si>
    <t>BGF</t>
  </si>
  <si>
    <t>General Atlantic</t>
  </si>
  <si>
    <t>Old College Capital</t>
  </si>
  <si>
    <t>Thoma Bravo</t>
  </si>
  <si>
    <t>Bootstrap Europe</t>
  </si>
  <si>
    <t>GHO Capital LLP</t>
  </si>
  <si>
    <t>Omni</t>
  </si>
  <si>
    <t>Top Technology Ventures Limited</t>
  </si>
  <si>
    <t>Bowmark Capital LLP</t>
  </si>
  <si>
    <t>Graphite Capital Management LLP</t>
  </si>
  <si>
    <t>Oxford Capital</t>
  </si>
  <si>
    <t>TPG Europe LLP</t>
  </si>
  <si>
    <t>BP Ventures</t>
  </si>
  <si>
    <t>H</t>
  </si>
  <si>
    <t>Oxx</t>
  </si>
  <si>
    <t>Triton Advisers Limited</t>
  </si>
  <si>
    <t>Bridgepoint</t>
  </si>
  <si>
    <t>HG Capital</t>
  </si>
  <si>
    <t>P</t>
  </si>
  <si>
    <t>True.</t>
  </si>
  <si>
    <t>Bridges Fund Management Limited</t>
  </si>
  <si>
    <t>I</t>
  </si>
  <si>
    <t>PAI Partners UK Ltd.</t>
  </si>
  <si>
    <t>Turquoise International Limited</t>
  </si>
  <si>
    <t>BTomorrow Ventures</t>
  </si>
  <si>
    <t>IK Partners</t>
  </si>
  <si>
    <t>Palatine Private Equity LLP</t>
  </si>
  <si>
    <t>Two Magnolias Ltd</t>
  </si>
  <si>
    <t>C</t>
  </si>
  <si>
    <t>Index Ventures</t>
  </si>
  <si>
    <t>Parkwalk Advisors Ltd</t>
  </si>
  <si>
    <t>U</t>
  </si>
  <si>
    <t>Caledonia Group Services Ltd</t>
  </si>
  <si>
    <t>Inflexion Private Equity</t>
  </si>
  <si>
    <t>Perwyn</t>
  </si>
  <si>
    <t>Ufi VocTech Trust</t>
  </si>
  <si>
    <t>Cambridge Innovation Capital</t>
  </si>
  <si>
    <t>Intermediate Capital Group PLC</t>
  </si>
  <si>
    <t>Phoenix Equity Partners</t>
  </si>
  <si>
    <t>Causeway Capital Partners</t>
  </si>
  <si>
    <t>IP Group</t>
  </si>
  <si>
    <t>Pi Labs</t>
  </si>
  <si>
    <t>Content</t>
  </si>
  <si>
    <t>Gender</t>
  </si>
  <si>
    <t>Ethnicity</t>
  </si>
  <si>
    <t>About this Study</t>
  </si>
  <si>
    <t>Gender Analysis - Overall</t>
  </si>
  <si>
    <t>Ethnicity Analysis - Overall</t>
  </si>
  <si>
    <t>Gender Analysis -PEVC</t>
  </si>
  <si>
    <t>Ethnicity Analysis - Women</t>
  </si>
  <si>
    <t>Gender Analysis - AUM</t>
  </si>
  <si>
    <t>Ethnicity Analysis - Women (2)</t>
  </si>
  <si>
    <t>Gender Analysis - FTEs</t>
  </si>
  <si>
    <t>Ethnicity Analysis - All white</t>
  </si>
  <si>
    <t>Gender Analysis - All male</t>
  </si>
  <si>
    <t>About this study</t>
  </si>
  <si>
    <t>Next</t>
  </si>
  <si>
    <t>Gender coverage</t>
  </si>
  <si>
    <t>GP</t>
  </si>
  <si>
    <t>Employees in the UK</t>
  </si>
  <si>
    <t>Investment team employees</t>
  </si>
  <si>
    <t>Non-Investment team employees</t>
  </si>
  <si>
    <t>BVCA &amp; Level 20 Diversity &amp; Inclusion Survey 2024</t>
  </si>
  <si>
    <t>Webscrape</t>
  </si>
  <si>
    <t>Total</t>
  </si>
  <si>
    <t>Gender coverage by AUM</t>
  </si>
  <si>
    <t>&lt;£100m</t>
  </si>
  <si>
    <t>£100m - £500m</t>
  </si>
  <si>
    <t>£500m - £5bn</t>
  </si>
  <si>
    <t>£5bn - £15bn</t>
  </si>
  <si>
    <t>£15bn+</t>
  </si>
  <si>
    <t>Ethnicity coverage</t>
  </si>
  <si>
    <t>Ethnicity data by Function and Gender</t>
  </si>
  <si>
    <t>Ethnicity data by Function, Gender and Seniority</t>
  </si>
  <si>
    <t>Ethnicity data by Gender</t>
  </si>
  <si>
    <t>None</t>
  </si>
  <si>
    <t>Previous</t>
  </si>
  <si>
    <t>By Function &amp; Seniority</t>
  </si>
  <si>
    <t>By Seniority</t>
  </si>
  <si>
    <t>Male</t>
  </si>
  <si>
    <t>Female</t>
  </si>
  <si>
    <t>Prefer Not to Say/
Gender Not Listed</t>
  </si>
  <si>
    <t>Investment Committee</t>
  </si>
  <si>
    <t>Board seats</t>
  </si>
  <si>
    <t>Investment Professional</t>
  </si>
  <si>
    <t>Senior</t>
  </si>
  <si>
    <t>Mid level</t>
  </si>
  <si>
    <t>Junior</t>
  </si>
  <si>
    <t>Non Investment Professional</t>
  </si>
  <si>
    <t>Gender Analysis</t>
  </si>
  <si>
    <t>Private Equity</t>
  </si>
  <si>
    <t>Venture Capital</t>
  </si>
  <si>
    <t>By AUM</t>
  </si>
  <si>
    <t>&gt;£100m &amp; &lt;£500m</t>
  </si>
  <si>
    <t>&gt;£500m &amp; &lt;£5,000m</t>
  </si>
  <si>
    <t>&gt;£5,000m &amp; &lt;£15,000m</t>
  </si>
  <si>
    <t>&gt;£15,000m</t>
  </si>
  <si>
    <t>By FTEs</t>
  </si>
  <si>
    <t>&lt;10 employees</t>
  </si>
  <si>
    <t>10 - 25 employees</t>
  </si>
  <si>
    <t>26 - 80 employees</t>
  </si>
  <si>
    <t>81+ employees</t>
  </si>
  <si>
    <t>All Male Investment Teams (Excluding GPs with less than 2 IPs)</t>
  </si>
  <si>
    <t xml:space="preserve"> &lt;£100m</t>
  </si>
  <si>
    <t xml:space="preserve"> &gt;£100m &amp; &lt;£500m</t>
  </si>
  <si>
    <t xml:space="preserve"> &gt;£500m &amp; &lt;£5,000m</t>
  </si>
  <si>
    <t xml:space="preserve"> &gt;£5,000m &amp; &lt;£15,000m</t>
  </si>
  <si>
    <t xml:space="preserve"> &gt;£15,000m</t>
  </si>
  <si>
    <t>PE</t>
  </si>
  <si>
    <t>VC</t>
  </si>
  <si>
    <t>Number of GPs</t>
  </si>
  <si>
    <t>Total GPs</t>
  </si>
  <si>
    <t>% of category</t>
  </si>
  <si>
    <t>Overall</t>
  </si>
  <si>
    <t>White</t>
  </si>
  <si>
    <t>Black / African / Caribbean</t>
  </si>
  <si>
    <t>Asian</t>
  </si>
  <si>
    <t>Mixed / Multiple Ethnic</t>
  </si>
  <si>
    <t>Other ethnic group</t>
  </si>
  <si>
    <t>The percentage of women as part of the overall cohort, by function and seniority</t>
  </si>
  <si>
    <t>For reference</t>
  </si>
  <si>
    <t>The total percentage of female and male tables does not always add up to 100% due to the inclusion of the "Prefer not to say" category.</t>
  </si>
  <si>
    <t>The percentage of women as part of the overall cohort, by seniority</t>
  </si>
  <si>
    <t>All White Investment Teams</t>
  </si>
  <si>
    <t>Investment Professional Total</t>
  </si>
  <si>
    <t>Non Investment Professional Total</t>
  </si>
  <si>
    <t>This spreadsheet accompanies the Diversity in UK Private Equity and Venture Capital 2025 report published by the British Private Equity and Venture Capital Association and Level 20. It contains the aggregated background data supporting charts and tables in this report.</t>
  </si>
  <si>
    <t>The data in this report was collected from BVCA members and Level 20 sponsors from October to December 2024. A webscrape was performed on firms who have not provided a response from third party sources. Please see the full report for details of the methodology used in collecting and aggregating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</si>
</sst>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Display"/>
      <family val="2"/>
      <scheme val="major"/>
    </font>
    <font>
      <sz val="11"/>
      <color rgb="FFF5F7F7"/>
      <name val="Aptos Narrow"/>
      <family val="2"/>
      <scheme val="minor"/>
    </font>
    <font>
      <b/>
      <sz val="10"/>
      <color theme="1"/>
      <name val="Aptos Narrow"/>
      <family val="2"/>
      <scheme val="minor"/>
    </font>
    <font>
      <b/>
      <sz val="11"/>
      <color rgb="FFF5F7F7"/>
      <name val="Aptos Narrow"/>
      <family val="2"/>
      <scheme val="minor"/>
    </font>
    <font>
      <u/>
      <sz val="11"/>
      <color theme="10"/>
      <name val="Aptos Narrow"/>
      <family val="2"/>
      <scheme val="minor"/>
    </font>
    <font>
      <b/>
      <sz val="11"/>
      <color rgb="FF6230FD"/>
      <name val="Aptos Narrow"/>
      <family val="2"/>
      <scheme val="minor"/>
    </font>
    <font>
      <b/>
      <sz val="11"/>
      <color rgb="FF000470"/>
      <name val="Aptos Narrow"/>
      <family val="2"/>
      <scheme val="minor"/>
    </font>
    <font>
      <b/>
      <sz val="11"/>
      <color theme="0"/>
      <name val="Aptos Narrow"/>
      <family val="2"/>
      <scheme val="minor"/>
    </font>
    <font>
      <sz val="11"/>
      <color theme="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9AABB2"/>
        <bgColor indexed="64"/>
      </patternFill>
    </fill>
    <fill>
      <patternFill patternType="solid">
        <fgColor rgb="FF6230FD"/>
        <bgColor indexed="64"/>
      </patternFill>
    </fill>
    <fill>
      <patternFill patternType="solid">
        <fgColor rgb="FF00047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86">
    <xf numFmtId="0" fontId="0" fillId="0" borderId="0" xfId="0"/>
    <xf numFmtId="0" fontId="2" fillId="0" borderId="0" xfId="0" applyFont="1"/>
    <xf numFmtId="49" fontId="0" fillId="0" borderId="0" xfId="0" applyNumberFormat="1"/>
    <xf numFmtId="0" fontId="0" fillId="0" borderId="0" xfId="0" applyAlignment="1">
      <alignment horizontal="center"/>
    </xf>
    <xf numFmtId="0" fontId="0" fillId="0" borderId="0" xfId="0" applyAlignment="1">
      <alignment vertical="top" wrapText="1"/>
    </xf>
    <xf numFmtId="0" fontId="0" fillId="0" borderId="0" xfId="0"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0" fillId="0" borderId="1" xfId="0" applyBorder="1"/>
    <xf numFmtId="0" fontId="2" fillId="0" borderId="1" xfId="0" applyFont="1" applyBorder="1"/>
    <xf numFmtId="0" fontId="0" fillId="2" borderId="0" xfId="0" applyFill="1"/>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2" borderId="6" xfId="0" applyFill="1" applyBorder="1"/>
    <xf numFmtId="0" fontId="0" fillId="2" borderId="8" xfId="0" applyFill="1" applyBorder="1"/>
    <xf numFmtId="0" fontId="0" fillId="2" borderId="9" xfId="0" applyFill="1" applyBorder="1"/>
    <xf numFmtId="0" fontId="0" fillId="0" borderId="4" xfId="0" applyBorder="1" applyAlignment="1">
      <alignment horizontal="center"/>
    </xf>
    <xf numFmtId="0" fontId="0" fillId="0" borderId="5" xfId="0" applyBorder="1" applyAlignment="1">
      <alignment horizontal="center"/>
    </xf>
    <xf numFmtId="0" fontId="0" fillId="0" borderId="9" xfId="0" applyBorder="1"/>
    <xf numFmtId="0" fontId="0" fillId="0" borderId="11" xfId="0" applyBorder="1"/>
    <xf numFmtId="0" fontId="0" fillId="2" borderId="3" xfId="0" applyFill="1" applyBorder="1"/>
    <xf numFmtId="0" fontId="0" fillId="2" borderId="7" xfId="0" applyFill="1" applyBorder="1"/>
    <xf numFmtId="0" fontId="0" fillId="2" borderId="10" xfId="0" applyFill="1" applyBorder="1"/>
    <xf numFmtId="9" fontId="0" fillId="0" borderId="0" xfId="0" applyNumberFormat="1"/>
    <xf numFmtId="9" fontId="0" fillId="0" borderId="1" xfId="0" applyNumberFormat="1" applyBorder="1"/>
    <xf numFmtId="9" fontId="0" fillId="0" borderId="3" xfId="0" applyNumberFormat="1" applyBorder="1"/>
    <xf numFmtId="9" fontId="0" fillId="0" borderId="10" xfId="0" applyNumberFormat="1" applyBorder="1"/>
    <xf numFmtId="0" fontId="0" fillId="0" borderId="4" xfId="0" applyBorder="1"/>
    <xf numFmtId="0" fontId="0" fillId="0" borderId="12" xfId="0" applyBorder="1"/>
    <xf numFmtId="0" fontId="0" fillId="0" borderId="5" xfId="0" applyBorder="1"/>
    <xf numFmtId="0" fontId="0" fillId="0" borderId="13" xfId="0" applyBorder="1"/>
    <xf numFmtId="0" fontId="0" fillId="0" borderId="3" xfId="0" applyBorder="1"/>
    <xf numFmtId="0" fontId="0" fillId="0" borderId="7" xfId="0" applyBorder="1"/>
    <xf numFmtId="0" fontId="0" fillId="0" borderId="10" xfId="0" applyBorder="1"/>
    <xf numFmtId="0" fontId="0" fillId="0" borderId="8" xfId="0" applyBorder="1"/>
    <xf numFmtId="9" fontId="0" fillId="0" borderId="15" xfId="1" applyFont="1" applyBorder="1"/>
    <xf numFmtId="9" fontId="0" fillId="0" borderId="1" xfId="1" applyFont="1" applyBorder="1"/>
    <xf numFmtId="0" fontId="2" fillId="2" borderId="1"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6" xfId="0" applyBorder="1"/>
    <xf numFmtId="0" fontId="0" fillId="0" borderId="2" xfId="0" applyBorder="1"/>
    <xf numFmtId="0" fontId="0" fillId="0" borderId="14" xfId="0" applyBorder="1"/>
    <xf numFmtId="0" fontId="0" fillId="0" borderId="15" xfId="0" applyBorder="1"/>
    <xf numFmtId="9" fontId="0" fillId="0" borderId="10" xfId="1" applyFont="1" applyBorder="1"/>
    <xf numFmtId="0" fontId="0" fillId="0" borderId="2" xfId="0" applyBorder="1" applyAlignment="1">
      <alignment horizontal="center"/>
    </xf>
    <xf numFmtId="9" fontId="0" fillId="0" borderId="15" xfId="1" applyFont="1" applyFill="1" applyBorder="1" applyAlignment="1">
      <alignment horizontal="center"/>
    </xf>
    <xf numFmtId="0" fontId="0" fillId="3" borderId="1" xfId="0" applyFill="1" applyBorder="1"/>
    <xf numFmtId="0" fontId="4" fillId="5" borderId="3" xfId="0" applyFont="1" applyFill="1" applyBorder="1"/>
    <xf numFmtId="0" fontId="4" fillId="5" borderId="6" xfId="0" applyFont="1" applyFill="1" applyBorder="1"/>
    <xf numFmtId="0" fontId="0" fillId="0" borderId="0" xfId="0" applyAlignment="1">
      <alignment vertical="center"/>
    </xf>
    <xf numFmtId="0" fontId="5" fillId="2" borderId="1" xfId="0" applyFont="1" applyFill="1" applyBorder="1" applyAlignment="1">
      <alignment horizontal="center" vertical="top" wrapText="1"/>
    </xf>
    <xf numFmtId="9" fontId="0" fillId="0" borderId="5" xfId="0" applyNumberFormat="1" applyBorder="1"/>
    <xf numFmtId="0" fontId="7" fillId="0" borderId="0" xfId="2"/>
    <xf numFmtId="0" fontId="8" fillId="0" borderId="0" xfId="0" applyFont="1"/>
    <xf numFmtId="0" fontId="9" fillId="0" borderId="0" xfId="0" applyFont="1"/>
    <xf numFmtId="0" fontId="10" fillId="4" borderId="1" xfId="0" applyFont="1" applyFill="1" applyBorder="1" applyAlignment="1">
      <alignment horizontal="center" wrapText="1"/>
    </xf>
    <xf numFmtId="0" fontId="10" fillId="4" borderId="4" xfId="0" applyFont="1" applyFill="1" applyBorder="1" applyAlignment="1">
      <alignment horizontal="center" wrapText="1"/>
    </xf>
    <xf numFmtId="0" fontId="11" fillId="0" borderId="0" xfId="0" applyFont="1"/>
    <xf numFmtId="0" fontId="11" fillId="2" borderId="0" xfId="0" applyFont="1" applyFill="1"/>
    <xf numFmtId="0" fontId="11" fillId="4" borderId="3" xfId="0" applyFont="1" applyFill="1" applyBorder="1"/>
    <xf numFmtId="0" fontId="11" fillId="4" borderId="1" xfId="0" applyFont="1" applyFill="1" applyBorder="1"/>
    <xf numFmtId="0" fontId="0" fillId="3" borderId="1" xfId="0" applyFill="1" applyBorder="1" applyAlignment="1">
      <alignment wrapText="1"/>
    </xf>
    <xf numFmtId="0" fontId="10" fillId="4" borderId="1" xfId="0" applyFont="1" applyFill="1" applyBorder="1" applyAlignment="1">
      <alignment horizontal="left" wrapText="1"/>
    </xf>
    <xf numFmtId="49" fontId="0" fillId="0" borderId="0" xfId="0" applyNumberFormat="1" applyAlignment="1">
      <alignment horizontal="left"/>
    </xf>
    <xf numFmtId="0" fontId="0" fillId="0" borderId="0" xfId="0" applyAlignment="1">
      <alignment horizontal="left"/>
    </xf>
    <xf numFmtId="0" fontId="2" fillId="0" borderId="0" xfId="0" applyFont="1" applyAlignment="1">
      <alignment horizontal="left"/>
    </xf>
    <xf numFmtId="49" fontId="2" fillId="0" borderId="0" xfId="0" applyNumberFormat="1" applyFont="1" applyAlignment="1">
      <alignment horizontal="left"/>
    </xf>
    <xf numFmtId="0" fontId="0" fillId="0" borderId="0" xfId="0" applyAlignment="1">
      <alignment horizontal="left" wrapText="1"/>
    </xf>
    <xf numFmtId="0" fontId="3" fillId="0" borderId="0" xfId="0" applyFont="1" applyAlignment="1">
      <alignment horizontal="left" vertical="top" wrapText="1"/>
    </xf>
    <xf numFmtId="0" fontId="0" fillId="0" borderId="0" xfId="0" applyAlignment="1">
      <alignment horizontal="left" vertical="top"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2" xfId="0" applyBorder="1" applyAlignment="1">
      <alignment horizontal="center"/>
    </xf>
    <xf numFmtId="49" fontId="0" fillId="0" borderId="4" xfId="0" applyNumberFormat="1" applyBorder="1" applyAlignment="1">
      <alignment horizontal="center"/>
    </xf>
    <xf numFmtId="49" fontId="0" fillId="0" borderId="12" xfId="0" applyNumberFormat="1" applyBorder="1" applyAlignment="1">
      <alignment horizontal="center"/>
    </xf>
    <xf numFmtId="49" fontId="0" fillId="0" borderId="5" xfId="0" applyNumberFormat="1" applyBorder="1" applyAlignment="1">
      <alignment horizontal="center"/>
    </xf>
    <xf numFmtId="0" fontId="6" fillId="5" borderId="4" xfId="0" applyFont="1" applyFill="1" applyBorder="1" applyAlignment="1">
      <alignment horizontal="center" wrapText="1"/>
    </xf>
    <xf numFmtId="0" fontId="6" fillId="5" borderId="12" xfId="0" applyFont="1" applyFill="1" applyBorder="1" applyAlignment="1">
      <alignment horizontal="center" wrapText="1"/>
    </xf>
    <xf numFmtId="0" fontId="2" fillId="2" borderId="4" xfId="0" applyFont="1" applyFill="1" applyBorder="1" applyAlignment="1">
      <alignment horizontal="left"/>
    </xf>
    <xf numFmtId="0" fontId="2" fillId="2" borderId="5" xfId="0" applyFont="1" applyFill="1" applyBorder="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470"/>
      <color rgb="FF6230FD"/>
      <color rgb="FF9AABB2"/>
      <color rgb="FFF5F7F7"/>
      <color rgb="FFFF7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288964</xdr:colOff>
      <xdr:row>23</xdr:row>
      <xdr:rowOff>31416</xdr:rowOff>
    </xdr:to>
    <xdr:pic>
      <xdr:nvPicPr>
        <xdr:cNvPr id="5" name="Picture 4">
          <a:extLst>
            <a:ext uri="{FF2B5EF4-FFF2-40B4-BE49-F238E27FC236}">
              <a16:creationId xmlns:a16="http://schemas.microsoft.com/office/drawing/2014/main" id="{52941AF9-9B04-638D-9536-CBB8C0A4E7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26742" cy="4178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496603</xdr:colOff>
      <xdr:row>5</xdr:row>
      <xdr:rowOff>122115</xdr:rowOff>
    </xdr:from>
    <xdr:to>
      <xdr:col>12</xdr:col>
      <xdr:colOff>193409</xdr:colOff>
      <xdr:row>21</xdr:row>
      <xdr:rowOff>117222</xdr:rowOff>
    </xdr:to>
    <xdr:pic>
      <xdr:nvPicPr>
        <xdr:cNvPr id="3" name="Picture 2">
          <a:extLst>
            <a:ext uri="{FF2B5EF4-FFF2-40B4-BE49-F238E27FC236}">
              <a16:creationId xmlns:a16="http://schemas.microsoft.com/office/drawing/2014/main" id="{D930ED26-D7ED-D548-2A33-3A4684F76B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4359" y="1058333"/>
          <a:ext cx="2749691" cy="2991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vcauk.sharepoint.com/External%20Affairs/Research/5.%20Ongoing/09%20-%20Diversity%20&amp;%20Inclusion/2024%20D&amp;I_GP/3.%20Analysis/2024%20D&amp;I%20Comparison%20Analysis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1"/>
      <sheetName val="Overview"/>
      <sheetName val="Gender - 2024"/>
      <sheetName val="Gender - Historical Data"/>
      <sheetName val="Ethnicity - 2024"/>
      <sheetName val="Ethnicity - Historical Data"/>
      <sheetName val="Ethnicity PE"/>
      <sheetName val="Tables for Report 2024"/>
      <sheetName val="Ethnicity VC"/>
      <sheetName val="Talent - 2024"/>
      <sheetName val="Talent - Historical Data"/>
      <sheetName val="Tables for Report 2023"/>
      <sheetName val="PT Overview"/>
      <sheetName val="PT Gender"/>
      <sheetName val="PT Ethnicity"/>
      <sheetName val="PT Talent"/>
      <sheetName val="DEI_2022"/>
      <sheetName val="Additional Analysis"/>
    </sheetNames>
    <sheetDataSet>
      <sheetData sheetId="0"/>
      <sheetData sheetId="1"/>
      <sheetData sheetId="2">
        <row r="41">
          <cell r="AD41">
            <v>0.79746835443037978</v>
          </cell>
          <cell r="AE41">
            <v>0.20253164556962025</v>
          </cell>
          <cell r="AF41">
            <v>0</v>
          </cell>
          <cell r="AI41">
            <v>0.83422459893048129</v>
          </cell>
          <cell r="AJ41">
            <v>0.16577540106951871</v>
          </cell>
          <cell r="AK41">
            <v>0</v>
          </cell>
          <cell r="AN41">
            <v>0.82792207792207795</v>
          </cell>
          <cell r="AO41">
            <v>0.17207792207792208</v>
          </cell>
          <cell r="AP41">
            <v>0</v>
          </cell>
          <cell r="AS41">
            <v>0.88593155893536124</v>
          </cell>
          <cell r="AT41">
            <v>0.11406844106463879</v>
          </cell>
          <cell r="AU41">
            <v>0</v>
          </cell>
        </row>
        <row r="43">
          <cell r="AD43">
            <v>0.76744186046511631</v>
          </cell>
          <cell r="AE43">
            <v>0.23255813953488372</v>
          </cell>
          <cell r="AF43">
            <v>0</v>
          </cell>
          <cell r="AI43">
            <v>0.78037383177570097</v>
          </cell>
          <cell r="AJ43">
            <v>0.21962616822429906</v>
          </cell>
          <cell r="AK43">
            <v>0</v>
          </cell>
          <cell r="AN43">
            <v>0.81355932203389836</v>
          </cell>
          <cell r="AO43">
            <v>0.1864406779661017</v>
          </cell>
          <cell r="AP43">
            <v>0</v>
          </cell>
          <cell r="AS43">
            <v>0.814453125</v>
          </cell>
          <cell r="AT43">
            <v>0.185546875</v>
          </cell>
          <cell r="AU43">
            <v>0</v>
          </cell>
        </row>
        <row r="45">
          <cell r="AD45">
            <v>0.82386363636363635</v>
          </cell>
          <cell r="AE45">
            <v>0.17613636363636365</v>
          </cell>
          <cell r="AF45">
            <v>0</v>
          </cell>
          <cell r="AI45">
            <v>0.8299120234604106</v>
          </cell>
          <cell r="AJ45">
            <v>0.17008797653958943</v>
          </cell>
          <cell r="AK45">
            <v>0</v>
          </cell>
          <cell r="AN45">
            <v>0.83712784588441336</v>
          </cell>
          <cell r="AO45">
            <v>0.1628721541155867</v>
          </cell>
          <cell r="AP45">
            <v>0</v>
          </cell>
          <cell r="AS45">
            <v>0.85736925515055462</v>
          </cell>
          <cell r="AT45">
            <v>0.14263074484944532</v>
          </cell>
          <cell r="AU45">
            <v>0</v>
          </cell>
        </row>
        <row r="47">
          <cell r="AD47">
            <v>0.71111111111111114</v>
          </cell>
          <cell r="AE47">
            <v>0.28888888888888886</v>
          </cell>
          <cell r="AF47">
            <v>0</v>
          </cell>
          <cell r="AI47">
            <v>0.69791666666666663</v>
          </cell>
          <cell r="AJ47">
            <v>0.30208333333333331</v>
          </cell>
          <cell r="AK47">
            <v>0</v>
          </cell>
          <cell r="AN47">
            <v>0.69534050179211471</v>
          </cell>
          <cell r="AO47">
            <v>0.30286738351254483</v>
          </cell>
          <cell r="AP47">
            <v>1.7921146953405018E-3</v>
          </cell>
          <cell r="AS47">
            <v>0.73947789025039956</v>
          </cell>
          <cell r="AT47">
            <v>0.25945657964837504</v>
          </cell>
          <cell r="AU47">
            <v>1.0655301012253596E-3</v>
          </cell>
        </row>
        <row r="49">
          <cell r="AD49">
            <v>0.68518518518518523</v>
          </cell>
          <cell r="AE49">
            <v>0.31481481481481483</v>
          </cell>
          <cell r="AF49">
            <v>0</v>
          </cell>
          <cell r="AI49">
            <v>0.67045454545454541</v>
          </cell>
          <cell r="AJ49">
            <v>0.32954545454545453</v>
          </cell>
          <cell r="AK49">
            <v>0</v>
          </cell>
          <cell r="AN49">
            <v>0.58441558441558439</v>
          </cell>
          <cell r="AO49">
            <v>0.41298701298701301</v>
          </cell>
          <cell r="AP49">
            <v>2.5974025974025974E-3</v>
          </cell>
          <cell r="AS49">
            <v>0.61832946635730857</v>
          </cell>
          <cell r="AT49">
            <v>0.38109048723897909</v>
          </cell>
          <cell r="AU49">
            <v>5.8004640371229696E-4</v>
          </cell>
        </row>
        <row r="53">
          <cell r="AD53">
            <v>0.4</v>
          </cell>
          <cell r="AE53">
            <v>0.6</v>
          </cell>
          <cell r="AF53">
            <v>0</v>
          </cell>
          <cell r="AI53">
            <v>0.72826086956521741</v>
          </cell>
          <cell r="AJ53">
            <v>0.27173913043478259</v>
          </cell>
          <cell r="AK53">
            <v>0</v>
          </cell>
          <cell r="AN53">
            <v>0.5527426160337553</v>
          </cell>
          <cell r="AO53">
            <v>0.4472573839662447</v>
          </cell>
          <cell r="AP53">
            <v>0</v>
          </cell>
          <cell r="AS53">
            <v>0.6175373134328358</v>
          </cell>
          <cell r="AT53">
            <v>0.3824626865671642</v>
          </cell>
          <cell r="AU53">
            <v>0</v>
          </cell>
        </row>
        <row r="55">
          <cell r="AD55">
            <v>0.24489795918367346</v>
          </cell>
          <cell r="AE55">
            <v>0.75510204081632648</v>
          </cell>
          <cell r="AF55">
            <v>0</v>
          </cell>
          <cell r="AI55">
            <v>0.4022346368715084</v>
          </cell>
          <cell r="AJ55">
            <v>0.5977653631284916</v>
          </cell>
          <cell r="AK55">
            <v>0</v>
          </cell>
          <cell r="AN55">
            <v>0.44369747899159662</v>
          </cell>
          <cell r="AO55">
            <v>0.55462184873949583</v>
          </cell>
          <cell r="AP55">
            <v>1.6806722689075631E-3</v>
          </cell>
          <cell r="AS55">
            <v>0.52570093457943923</v>
          </cell>
          <cell r="AT55">
            <v>0.47429906542056077</v>
          </cell>
          <cell r="AU55">
            <v>0</v>
          </cell>
        </row>
        <row r="57">
          <cell r="AD57">
            <v>0.3611111111111111</v>
          </cell>
          <cell r="AE57">
            <v>0.63888888888888884</v>
          </cell>
          <cell r="AF57">
            <v>0</v>
          </cell>
          <cell r="AI57">
            <v>0.33908045977011492</v>
          </cell>
          <cell r="AJ57">
            <v>0.66091954022988508</v>
          </cell>
          <cell r="AK57">
            <v>0</v>
          </cell>
          <cell r="AN57">
            <v>0.28055077452667815</v>
          </cell>
          <cell r="AO57">
            <v>0.71944922547332191</v>
          </cell>
          <cell r="AP57">
            <v>0</v>
          </cell>
          <cell r="AS57">
            <v>0.2696629213483146</v>
          </cell>
          <cell r="AT57">
            <v>0.728330658105939</v>
          </cell>
          <cell r="AU57">
            <v>2.0064205457463883E-3</v>
          </cell>
        </row>
        <row r="63">
          <cell r="AD63">
            <v>0.76875000000000004</v>
          </cell>
          <cell r="AE63">
            <v>0.23125000000000001</v>
          </cell>
          <cell r="AF63">
            <v>0</v>
          </cell>
          <cell r="AI63">
            <v>0.75458392101551486</v>
          </cell>
          <cell r="AJ63">
            <v>0.2454160789844852</v>
          </cell>
          <cell r="AK63">
            <v>0</v>
          </cell>
          <cell r="AN63">
            <v>0.72060766182298552</v>
          </cell>
          <cell r="AO63">
            <v>0.27807133421400265</v>
          </cell>
          <cell r="AP63">
            <v>1.321003963011889E-3</v>
          </cell>
          <cell r="AS63">
            <v>0.72712317499485912</v>
          </cell>
          <cell r="AT63">
            <v>0.27225992185893483</v>
          </cell>
          <cell r="AU63">
            <v>6.1690314620604567E-4</v>
          </cell>
        </row>
        <row r="65">
          <cell r="AD65">
            <v>0.32800000000000001</v>
          </cell>
          <cell r="AE65">
            <v>0.67200000000000004</v>
          </cell>
          <cell r="AF65">
            <v>0</v>
          </cell>
          <cell r="AI65">
            <v>0.44494382022471912</v>
          </cell>
          <cell r="AJ65">
            <v>0.55505617977528088</v>
          </cell>
          <cell r="AK65">
            <v>0</v>
          </cell>
          <cell r="AN65">
            <v>0.39490445859872614</v>
          </cell>
          <cell r="AO65">
            <v>0.60438782731776364</v>
          </cell>
          <cell r="AP65">
            <v>7.0771408351026188E-4</v>
          </cell>
          <cell r="AS65">
            <v>0.41176470588235292</v>
          </cell>
          <cell r="AT65">
            <v>0.58726780185758509</v>
          </cell>
          <cell r="AU65">
            <v>9.6749226006191951E-4</v>
          </cell>
        </row>
        <row r="67">
          <cell r="AD67">
            <v>0.64494382022471908</v>
          </cell>
          <cell r="AE67">
            <v>0.35505617977528092</v>
          </cell>
          <cell r="AF67">
            <v>0</v>
          </cell>
          <cell r="AI67">
            <v>0.63518197573656843</v>
          </cell>
          <cell r="AJ67">
            <v>0.36481802426343152</v>
          </cell>
          <cell r="AK67">
            <v>0</v>
          </cell>
          <cell r="AN67">
            <v>0.56337546976426378</v>
          </cell>
          <cell r="AO67">
            <v>0.4355995900239153</v>
          </cell>
          <cell r="AP67">
            <v>1.0249402118209772E-3</v>
          </cell>
          <cell r="AS67">
            <v>0.56464958628252415</v>
          </cell>
          <cell r="AT67">
            <v>0.434552886053235</v>
          </cell>
          <cell r="AU67">
            <v>7.9752766424085332E-4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C753-0D35-40C9-A267-482723A0C947}">
  <sheetPr>
    <tabColor rgb="FFFF7428"/>
  </sheetPr>
  <dimension ref="A1"/>
  <sheetViews>
    <sheetView showGridLines="0" zoomScale="81" zoomScaleNormal="81" workbookViewId="0">
      <selection activeCell="O9" sqref="O9"/>
    </sheetView>
  </sheetViews>
  <sheetFormatPr defaultRowHeight="14.4" x14ac:dyDescent="0.3"/>
  <sheetData/>
  <sheetProtection algorithmName="SHA-512" hashValue="7CoW6ilJQikHx7NqrBLiqMLsUYG6RIgy3xxW9bZe3//7/ZQ9IZyVsS91/WHOqP2QdgXQ0R08JjyA5JV+M7MABg==" saltValue="gPNFwD0oU25zM5vu6ey0W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2702-3D36-4499-A24E-D22106244280}">
  <sheetPr>
    <tabColor rgb="FF000470"/>
  </sheetPr>
  <dimension ref="A2:Y26"/>
  <sheetViews>
    <sheetView showGridLines="0" zoomScale="60" zoomScaleNormal="60" workbookViewId="0">
      <selection activeCell="J15" sqref="J15:J20"/>
    </sheetView>
  </sheetViews>
  <sheetFormatPr defaultRowHeight="14.4" x14ac:dyDescent="0.3"/>
  <cols>
    <col min="1" max="1" width="24.21875" bestFit="1" customWidth="1"/>
    <col min="2" max="2" width="15.21875" customWidth="1"/>
    <col min="10" max="10" width="25" bestFit="1" customWidth="1"/>
    <col min="19" max="19" width="25" bestFit="1" customWidth="1"/>
  </cols>
  <sheetData>
    <row r="2" spans="1:25" x14ac:dyDescent="0.3">
      <c r="A2" s="1" t="s">
        <v>207</v>
      </c>
      <c r="G2" s="53" t="s">
        <v>239</v>
      </c>
      <c r="H2" s="53" t="s">
        <v>219</v>
      </c>
    </row>
    <row r="4" spans="1:25" x14ac:dyDescent="0.3">
      <c r="C4" s="82" t="s">
        <v>276</v>
      </c>
      <c r="D4" s="83"/>
      <c r="E4" s="83"/>
      <c r="F4" s="83"/>
      <c r="G4" s="83"/>
      <c r="L4" s="82" t="s">
        <v>242</v>
      </c>
      <c r="M4" s="83"/>
      <c r="N4" s="83"/>
      <c r="O4" s="83"/>
      <c r="P4" s="83"/>
      <c r="U4" s="82" t="s">
        <v>243</v>
      </c>
      <c r="V4" s="83"/>
      <c r="W4" s="83"/>
      <c r="X4" s="83"/>
      <c r="Y4" s="83"/>
    </row>
    <row r="5" spans="1:25" ht="55.2" x14ac:dyDescent="0.3">
      <c r="C5" s="51" t="s">
        <v>277</v>
      </c>
      <c r="D5" s="51" t="s">
        <v>278</v>
      </c>
      <c r="E5" s="51" t="s">
        <v>279</v>
      </c>
      <c r="F5" s="51" t="s">
        <v>280</v>
      </c>
      <c r="G5" s="51" t="s">
        <v>281</v>
      </c>
      <c r="L5" s="51" t="s">
        <v>277</v>
      </c>
      <c r="M5" s="51" t="s">
        <v>278</v>
      </c>
      <c r="N5" s="51" t="s">
        <v>279</v>
      </c>
      <c r="O5" s="51" t="s">
        <v>280</v>
      </c>
      <c r="P5" s="51" t="s">
        <v>281</v>
      </c>
      <c r="U5" s="51" t="s">
        <v>277</v>
      </c>
      <c r="V5" s="51" t="s">
        <v>278</v>
      </c>
      <c r="W5" s="51" t="s">
        <v>279</v>
      </c>
      <c r="X5" s="51" t="s">
        <v>280</v>
      </c>
      <c r="Y5" s="51" t="s">
        <v>281</v>
      </c>
    </row>
    <row r="6" spans="1:25" x14ac:dyDescent="0.3">
      <c r="A6" s="84" t="s">
        <v>245</v>
      </c>
      <c r="B6" s="85"/>
      <c r="C6" s="24">
        <v>0.84090909090909094</v>
      </c>
      <c r="D6" s="24">
        <v>2.5974025974025976E-2</v>
      </c>
      <c r="E6" s="24">
        <v>9.0909090909090912E-2</v>
      </c>
      <c r="F6" s="24">
        <v>9.74025974025974E-3</v>
      </c>
      <c r="G6" s="24">
        <v>3.2467532467532464E-2</v>
      </c>
      <c r="J6" s="84" t="s">
        <v>245</v>
      </c>
      <c r="K6" s="85"/>
      <c r="L6" s="24">
        <v>0.86328125</v>
      </c>
      <c r="M6" s="24">
        <v>2.34375E-2</v>
      </c>
      <c r="N6" s="24">
        <v>8.59375E-2</v>
      </c>
      <c r="O6" s="24">
        <v>3.90625E-3</v>
      </c>
      <c r="P6" s="24">
        <v>2.34375E-2</v>
      </c>
      <c r="S6" s="84" t="s">
        <v>245</v>
      </c>
      <c r="T6" s="85"/>
      <c r="U6" s="24">
        <v>0.76</v>
      </c>
      <c r="V6" s="24">
        <v>0.04</v>
      </c>
      <c r="W6" s="24">
        <v>0.12</v>
      </c>
      <c r="X6" s="24">
        <v>0.04</v>
      </c>
      <c r="Y6" s="24">
        <v>0.04</v>
      </c>
    </row>
    <row r="7" spans="1:25" x14ac:dyDescent="0.3">
      <c r="A7" s="50"/>
      <c r="B7" s="50"/>
      <c r="J7" s="50"/>
      <c r="K7" s="50"/>
      <c r="S7" s="50"/>
      <c r="T7" s="50"/>
    </row>
    <row r="8" spans="1:25" ht="18.600000000000001" customHeight="1" x14ac:dyDescent="0.3">
      <c r="A8" s="75" t="s">
        <v>247</v>
      </c>
      <c r="B8" s="20" t="s">
        <v>248</v>
      </c>
      <c r="C8" s="24">
        <v>0.8693877551020408</v>
      </c>
      <c r="D8" s="24">
        <v>2.6530612244897958E-2</v>
      </c>
      <c r="E8" s="24">
        <v>6.7346938775510207E-2</v>
      </c>
      <c r="F8" s="24">
        <v>2.4489795918367346E-2</v>
      </c>
      <c r="G8" s="24">
        <v>1.2244897959183673E-2</v>
      </c>
      <c r="J8" s="75" t="s">
        <v>247</v>
      </c>
      <c r="K8" s="20" t="s">
        <v>248</v>
      </c>
      <c r="L8" s="24">
        <v>0.88413098236775822</v>
      </c>
      <c r="M8" s="24">
        <v>2.2670025188916875E-2</v>
      </c>
      <c r="N8" s="24">
        <v>6.8010075566750636E-2</v>
      </c>
      <c r="O8" s="24">
        <v>1.5113350125944584E-2</v>
      </c>
      <c r="P8" s="24">
        <v>1.0075566750629723E-2</v>
      </c>
      <c r="S8" s="75" t="s">
        <v>247</v>
      </c>
      <c r="T8" s="20" t="s">
        <v>248</v>
      </c>
      <c r="U8" s="24">
        <v>0.80645161290322576</v>
      </c>
      <c r="V8" s="24">
        <v>4.3010752688172046E-2</v>
      </c>
      <c r="W8" s="24">
        <v>6.4516129032258063E-2</v>
      </c>
      <c r="X8" s="24">
        <v>6.4516129032258063E-2</v>
      </c>
      <c r="Y8" s="24">
        <v>2.1505376344086023E-2</v>
      </c>
    </row>
    <row r="9" spans="1:25" x14ac:dyDescent="0.3">
      <c r="A9" s="76"/>
      <c r="B9" s="14"/>
      <c r="C9" s="27"/>
      <c r="D9" s="28"/>
      <c r="E9" s="28"/>
      <c r="F9" s="28"/>
      <c r="G9" s="29"/>
      <c r="J9" s="76"/>
      <c r="K9" s="14"/>
      <c r="L9" s="27"/>
      <c r="M9" s="28"/>
      <c r="N9" s="28"/>
      <c r="O9" s="28"/>
      <c r="P9" s="29"/>
      <c r="S9" s="76"/>
      <c r="T9" s="14"/>
      <c r="U9" s="27"/>
      <c r="V9" s="28"/>
      <c r="W9" s="28"/>
      <c r="X9" s="28"/>
      <c r="Y9" s="29"/>
    </row>
    <row r="10" spans="1:25" x14ac:dyDescent="0.3">
      <c r="A10" s="76"/>
      <c r="B10" s="21" t="s">
        <v>249</v>
      </c>
      <c r="C10" s="24">
        <v>0.81333333333333335</v>
      </c>
      <c r="D10" s="24">
        <v>1.3333333333333334E-2</v>
      </c>
      <c r="E10" s="24">
        <v>0.11428571428571428</v>
      </c>
      <c r="F10" s="24">
        <v>2.0952380952380951E-2</v>
      </c>
      <c r="G10" s="24">
        <v>3.8095238095238099E-2</v>
      </c>
      <c r="J10" s="76"/>
      <c r="K10" s="21" t="s">
        <v>249</v>
      </c>
      <c r="L10" s="24">
        <v>0.82352941176470584</v>
      </c>
      <c r="M10" s="24">
        <v>1.5345268542199489E-2</v>
      </c>
      <c r="N10" s="24">
        <v>8.6956521739130432E-2</v>
      </c>
      <c r="O10" s="24">
        <v>2.557544757033248E-2</v>
      </c>
      <c r="P10" s="24">
        <v>4.859335038363171E-2</v>
      </c>
      <c r="S10" s="76"/>
      <c r="T10" s="21" t="s">
        <v>249</v>
      </c>
      <c r="U10" s="24">
        <v>0.78358208955223885</v>
      </c>
      <c r="V10" s="24">
        <v>7.462686567164179E-3</v>
      </c>
      <c r="W10" s="24">
        <v>0.19402985074626866</v>
      </c>
      <c r="X10" s="24">
        <v>7.462686567164179E-3</v>
      </c>
      <c r="Y10" s="24">
        <v>7.462686567164179E-3</v>
      </c>
    </row>
    <row r="11" spans="1:25" x14ac:dyDescent="0.3">
      <c r="A11" s="76"/>
      <c r="B11" s="21"/>
      <c r="C11" s="27"/>
      <c r="D11" s="28"/>
      <c r="E11" s="28"/>
      <c r="F11" s="28"/>
      <c r="G11" s="29"/>
      <c r="J11" s="76"/>
      <c r="K11" s="21"/>
      <c r="L11" s="27"/>
      <c r="M11" s="28"/>
      <c r="N11" s="28"/>
      <c r="O11" s="28"/>
      <c r="P11" s="29"/>
      <c r="S11" s="76"/>
      <c r="T11" s="21"/>
      <c r="U11" s="27"/>
      <c r="V11" s="28"/>
      <c r="W11" s="28"/>
      <c r="X11" s="28"/>
      <c r="Y11" s="29"/>
    </row>
    <row r="12" spans="1:25" x14ac:dyDescent="0.3">
      <c r="A12" s="76"/>
      <c r="B12" s="21" t="s">
        <v>250</v>
      </c>
      <c r="C12" s="24">
        <v>0.74892703862660948</v>
      </c>
      <c r="D12" s="24">
        <v>3.6480686695278972E-2</v>
      </c>
      <c r="E12" s="24">
        <v>0.14806866952789699</v>
      </c>
      <c r="F12" s="24">
        <v>3.8626609442060089E-2</v>
      </c>
      <c r="G12" s="24">
        <v>2.7896995708154508E-2</v>
      </c>
      <c r="J12" s="76"/>
      <c r="K12" s="21" t="s">
        <v>250</v>
      </c>
      <c r="L12" s="24">
        <v>0.75862068965517238</v>
      </c>
      <c r="M12" s="24">
        <v>3.793103448275862E-2</v>
      </c>
      <c r="N12" s="24">
        <v>0.1310344827586207</v>
      </c>
      <c r="O12" s="24">
        <v>3.4482758620689655E-2</v>
      </c>
      <c r="P12" s="24">
        <v>3.793103448275862E-2</v>
      </c>
      <c r="S12" s="76"/>
      <c r="T12" s="21" t="s">
        <v>250</v>
      </c>
      <c r="U12" s="24">
        <v>0.73295454545454541</v>
      </c>
      <c r="V12" s="24">
        <v>3.4090909090909088E-2</v>
      </c>
      <c r="W12" s="24">
        <v>0.17613636363636365</v>
      </c>
      <c r="X12" s="24">
        <v>4.5454545454545456E-2</v>
      </c>
      <c r="Y12" s="24">
        <v>1.1363636363636364E-2</v>
      </c>
    </row>
    <row r="13" spans="1:25" x14ac:dyDescent="0.3">
      <c r="A13" s="77"/>
      <c r="B13" s="22"/>
      <c r="C13" s="27"/>
      <c r="D13" s="28"/>
      <c r="E13" s="28"/>
      <c r="F13" s="28"/>
      <c r="G13" s="29"/>
      <c r="J13" s="77"/>
      <c r="K13" s="22"/>
      <c r="L13" s="27"/>
      <c r="M13" s="28"/>
      <c r="N13" s="28"/>
      <c r="O13" s="28"/>
      <c r="P13" s="29"/>
      <c r="S13" s="77"/>
      <c r="T13" s="22"/>
      <c r="U13" s="27"/>
      <c r="V13" s="28"/>
      <c r="W13" s="28"/>
      <c r="X13" s="28"/>
      <c r="Y13" s="29"/>
    </row>
    <row r="15" spans="1:25" ht="25.5" customHeight="1" x14ac:dyDescent="0.3">
      <c r="A15" s="75" t="s">
        <v>251</v>
      </c>
      <c r="B15" s="20" t="s">
        <v>248</v>
      </c>
      <c r="C15" s="24">
        <v>0.83105022831050224</v>
      </c>
      <c r="D15" s="24">
        <v>1.3698630136986301E-2</v>
      </c>
      <c r="E15" s="24">
        <v>8.6757990867579904E-2</v>
      </c>
      <c r="F15" s="24">
        <v>5.0228310502283102E-2</v>
      </c>
      <c r="G15" s="24">
        <v>1.8264840182648401E-2</v>
      </c>
      <c r="J15" s="75" t="s">
        <v>251</v>
      </c>
      <c r="K15" s="20" t="s">
        <v>248</v>
      </c>
      <c r="L15" s="24">
        <v>0.86363636363636365</v>
      </c>
      <c r="M15" s="24">
        <v>7.575757575757576E-3</v>
      </c>
      <c r="N15" s="24">
        <v>9.8484848484848481E-2</v>
      </c>
      <c r="O15" s="24">
        <v>1.5151515151515152E-2</v>
      </c>
      <c r="P15" s="24">
        <v>1.5151515151515152E-2</v>
      </c>
      <c r="S15" s="75" t="s">
        <v>251</v>
      </c>
      <c r="T15" s="20" t="s">
        <v>248</v>
      </c>
      <c r="U15" s="24">
        <v>0.7816091954022989</v>
      </c>
      <c r="V15" s="24">
        <v>2.2988505747126436E-2</v>
      </c>
      <c r="W15" s="24">
        <v>6.8965517241379309E-2</v>
      </c>
      <c r="X15" s="24">
        <v>0.10344827586206896</v>
      </c>
      <c r="Y15" s="24">
        <v>2.2988505747126436E-2</v>
      </c>
    </row>
    <row r="16" spans="1:25" x14ac:dyDescent="0.3">
      <c r="A16" s="76"/>
      <c r="B16" s="21"/>
      <c r="C16" s="27"/>
      <c r="D16" s="28"/>
      <c r="E16" s="28"/>
      <c r="F16" s="28"/>
      <c r="G16" s="29"/>
      <c r="J16" s="76"/>
      <c r="K16" s="21"/>
      <c r="L16" s="27"/>
      <c r="M16" s="28"/>
      <c r="N16" s="28"/>
      <c r="O16" s="28"/>
      <c r="P16" s="29"/>
      <c r="S16" s="76"/>
      <c r="T16" s="21"/>
      <c r="U16" s="27"/>
      <c r="V16" s="28"/>
      <c r="W16" s="28"/>
      <c r="X16" s="28"/>
      <c r="Y16" s="29"/>
    </row>
    <row r="17" spans="1:25" x14ac:dyDescent="0.3">
      <c r="A17" s="76"/>
      <c r="B17" s="21" t="s">
        <v>249</v>
      </c>
      <c r="C17" s="24">
        <v>0.7231222385861561</v>
      </c>
      <c r="D17" s="24">
        <v>2.9455081001472753E-2</v>
      </c>
      <c r="E17" s="24">
        <v>0.17378497790868924</v>
      </c>
      <c r="F17" s="24">
        <v>4.4182621502209134E-2</v>
      </c>
      <c r="G17" s="24">
        <v>2.9455081001472753E-2</v>
      </c>
      <c r="J17" s="76"/>
      <c r="K17" s="21" t="s">
        <v>249</v>
      </c>
      <c r="L17" s="24">
        <v>0.72727272727272729</v>
      </c>
      <c r="M17" s="24">
        <v>1.8181818181818181E-2</v>
      </c>
      <c r="N17" s="24">
        <v>0.1787878787878788</v>
      </c>
      <c r="O17" s="24">
        <v>4.2424242424242427E-2</v>
      </c>
      <c r="P17" s="24">
        <v>3.3333333333333333E-2</v>
      </c>
      <c r="S17" s="76"/>
      <c r="T17" s="21" t="s">
        <v>249</v>
      </c>
      <c r="U17" s="24">
        <v>0.72126436781609193</v>
      </c>
      <c r="V17" s="24">
        <v>4.0229885057471264E-2</v>
      </c>
      <c r="W17" s="24">
        <v>0.16954022988505746</v>
      </c>
      <c r="X17" s="24">
        <v>4.5977011494252873E-2</v>
      </c>
      <c r="Y17" s="24">
        <v>2.2988505747126436E-2</v>
      </c>
    </row>
    <row r="18" spans="1:25" x14ac:dyDescent="0.3">
      <c r="A18" s="76"/>
      <c r="B18" s="21"/>
      <c r="C18" s="27"/>
      <c r="D18" s="28"/>
      <c r="E18" s="28"/>
      <c r="F18" s="28"/>
      <c r="G18" s="29"/>
      <c r="J18" s="76"/>
      <c r="K18" s="21"/>
      <c r="L18" s="27"/>
      <c r="M18" s="28"/>
      <c r="N18" s="28"/>
      <c r="O18" s="28"/>
      <c r="P18" s="29"/>
      <c r="S18" s="76"/>
      <c r="T18" s="21"/>
      <c r="U18" s="27"/>
      <c r="V18" s="28"/>
      <c r="W18" s="28"/>
      <c r="X18" s="28"/>
      <c r="Y18" s="29"/>
    </row>
    <row r="19" spans="1:25" x14ac:dyDescent="0.3">
      <c r="A19" s="76"/>
      <c r="B19" s="21" t="s">
        <v>250</v>
      </c>
      <c r="C19" s="24">
        <v>0.78207109737248837</v>
      </c>
      <c r="D19" s="24">
        <v>5.1004636785162288E-2</v>
      </c>
      <c r="E19" s="24">
        <v>0.10046367851622875</v>
      </c>
      <c r="F19" s="24">
        <v>4.945904173106646E-2</v>
      </c>
      <c r="G19" s="24">
        <v>1.7001545595054096E-2</v>
      </c>
      <c r="J19" s="76"/>
      <c r="K19" s="21" t="s">
        <v>250</v>
      </c>
      <c r="L19" s="24">
        <v>0.740506329113924</v>
      </c>
      <c r="M19" s="24">
        <v>6.9620253164556958E-2</v>
      </c>
      <c r="N19" s="24">
        <v>0.12658227848101267</v>
      </c>
      <c r="O19" s="24">
        <v>3.7974683544303799E-2</v>
      </c>
      <c r="P19" s="24">
        <v>2.5316455696202531E-2</v>
      </c>
      <c r="S19" s="76"/>
      <c r="T19" s="21" t="s">
        <v>250</v>
      </c>
      <c r="U19" s="24">
        <v>0.79550102249488752</v>
      </c>
      <c r="V19" s="24">
        <v>4.4989775051124746E-2</v>
      </c>
      <c r="W19" s="24">
        <v>9.202453987730061E-2</v>
      </c>
      <c r="X19" s="24">
        <v>5.3169734151329244E-2</v>
      </c>
      <c r="Y19" s="24">
        <v>1.4314928425357873E-2</v>
      </c>
    </row>
    <row r="20" spans="1:25" x14ac:dyDescent="0.3">
      <c r="A20" s="77"/>
      <c r="B20" s="22"/>
      <c r="C20" s="27"/>
      <c r="D20" s="28"/>
      <c r="E20" s="28"/>
      <c r="F20" s="28"/>
      <c r="G20" s="29"/>
      <c r="J20" s="77"/>
      <c r="K20" s="22"/>
      <c r="L20" s="27"/>
      <c r="M20" s="28"/>
      <c r="N20" s="28"/>
      <c r="O20" s="28"/>
      <c r="P20" s="29"/>
      <c r="S20" s="77"/>
      <c r="T20" s="22"/>
      <c r="U20" s="27"/>
      <c r="V20" s="28"/>
      <c r="W20" s="28"/>
      <c r="X20" s="28"/>
      <c r="Y20" s="29"/>
    </row>
    <row r="22" spans="1:25" x14ac:dyDescent="0.3">
      <c r="A22" s="73" t="s">
        <v>287</v>
      </c>
      <c r="B22" s="74"/>
      <c r="C22" s="24">
        <v>0.81594372801875736</v>
      </c>
      <c r="D22" s="24">
        <v>2.4618991793669401E-2</v>
      </c>
      <c r="E22" s="24">
        <v>0.10550996483001172</v>
      </c>
      <c r="F22" s="24">
        <v>2.9308323563892145E-2</v>
      </c>
      <c r="G22" s="24">
        <v>2.4618991793669401E-2</v>
      </c>
      <c r="J22" s="73" t="s">
        <v>287</v>
      </c>
      <c r="K22" s="74"/>
      <c r="L22" s="24">
        <v>0.83078162771958097</v>
      </c>
      <c r="M22" s="24">
        <v>2.3368251410153102E-2</v>
      </c>
      <c r="N22" s="24">
        <v>8.8638195004029002E-2</v>
      </c>
      <c r="O22" s="24">
        <v>2.7397260273972601E-2</v>
      </c>
      <c r="P22" s="24">
        <v>2.9814665592264304E-2</v>
      </c>
      <c r="S22" s="73" t="s">
        <v>287</v>
      </c>
      <c r="T22" s="74"/>
      <c r="U22" s="24">
        <v>0.77586206896551724</v>
      </c>
      <c r="V22" s="24">
        <v>2.8017241379310345E-2</v>
      </c>
      <c r="W22" s="24">
        <v>0.15086206896551724</v>
      </c>
      <c r="X22" s="24">
        <v>3.4482758620689655E-2</v>
      </c>
      <c r="Y22" s="24">
        <v>1.0775862068965518E-2</v>
      </c>
    </row>
    <row r="23" spans="1:25" x14ac:dyDescent="0.3">
      <c r="A23" s="16"/>
      <c r="B23" s="17"/>
      <c r="C23" s="34"/>
      <c r="G23" s="30"/>
      <c r="J23" s="16"/>
      <c r="K23" s="17"/>
      <c r="L23" s="34"/>
      <c r="P23" s="30"/>
      <c r="S23" s="16"/>
      <c r="T23" s="17"/>
      <c r="U23" s="34"/>
      <c r="Y23" s="30"/>
    </row>
    <row r="24" spans="1:25" x14ac:dyDescent="0.3">
      <c r="A24" s="73" t="s">
        <v>288</v>
      </c>
      <c r="B24" s="74"/>
      <c r="C24" s="24">
        <v>0.76517754868270327</v>
      </c>
      <c r="D24" s="24">
        <v>3.7227949599083619E-2</v>
      </c>
      <c r="E24" s="24">
        <v>0.13287514318442153</v>
      </c>
      <c r="F24" s="24">
        <v>4.3528064146620846E-2</v>
      </c>
      <c r="G24" s="24">
        <v>2.1191294387170677E-2</v>
      </c>
      <c r="J24" s="73" t="s">
        <v>288</v>
      </c>
      <c r="K24" s="74"/>
      <c r="L24" s="24">
        <v>0.75181422351233673</v>
      </c>
      <c r="M24" s="24">
        <v>3.3381712626995644E-2</v>
      </c>
      <c r="N24" s="24">
        <v>0.15674891146589259</v>
      </c>
      <c r="O24" s="24">
        <v>3.1930333817126268E-2</v>
      </c>
      <c r="P24" s="24">
        <v>2.6124818577648767E-2</v>
      </c>
      <c r="S24" s="73" t="s">
        <v>288</v>
      </c>
      <c r="T24" s="74"/>
      <c r="U24" s="24">
        <v>0.77462121212121215</v>
      </c>
      <c r="V24" s="24">
        <v>3.9772727272727272E-2</v>
      </c>
      <c r="W24" s="24">
        <v>0.11742424242424243</v>
      </c>
      <c r="X24" s="24">
        <v>5.113636363636364E-2</v>
      </c>
      <c r="Y24" s="24">
        <v>1.7045454545454544E-2</v>
      </c>
    </row>
    <row r="25" spans="1:25" x14ac:dyDescent="0.3">
      <c r="A25" s="16"/>
      <c r="B25" s="17"/>
      <c r="C25" s="34"/>
      <c r="G25" s="30"/>
      <c r="J25" s="16"/>
      <c r="K25" s="17"/>
      <c r="L25" s="34"/>
      <c r="P25" s="30"/>
      <c r="S25" s="16"/>
      <c r="T25" s="17"/>
      <c r="U25" s="34"/>
      <c r="Y25" s="30"/>
    </row>
    <row r="26" spans="1:25" x14ac:dyDescent="0.3">
      <c r="A26" s="38" t="s">
        <v>227</v>
      </c>
      <c r="B26" s="39"/>
      <c r="C26" s="24">
        <v>0.80005030181086523</v>
      </c>
      <c r="D26" s="24">
        <v>3.0432595573440645E-2</v>
      </c>
      <c r="E26" s="24">
        <v>0.11317907444668009</v>
      </c>
      <c r="F26" s="24">
        <v>3.5462776659959762E-2</v>
      </c>
      <c r="G26" s="24">
        <v>2.0875251509054327E-2</v>
      </c>
      <c r="J26" s="38" t="s">
        <v>227</v>
      </c>
      <c r="K26" s="39"/>
      <c r="L26" s="24">
        <v>0.81111613194758247</v>
      </c>
      <c r="M26" s="24">
        <v>2.8016267510167194E-2</v>
      </c>
      <c r="N26" s="24">
        <v>0.10664256665160415</v>
      </c>
      <c r="O26" s="24">
        <v>2.8468142792589246E-2</v>
      </c>
      <c r="P26" s="24">
        <v>2.5756891098056935E-2</v>
      </c>
      <c r="S26" s="38" t="s">
        <v>227</v>
      </c>
      <c r="T26" s="39"/>
      <c r="U26" s="24">
        <v>0.78648495173197042</v>
      </c>
      <c r="V26" s="24">
        <v>3.3503691084611015E-2</v>
      </c>
      <c r="W26" s="24">
        <v>0.12152186257808063</v>
      </c>
      <c r="X26" s="24">
        <v>4.4293015332197615E-2</v>
      </c>
      <c r="Y26" s="24">
        <v>1.4196479273140262E-2</v>
      </c>
    </row>
  </sheetData>
  <sheetProtection algorithmName="SHA-512" hashValue="ODkmrtkfdNPjnVmlWCMfesyQj6rroZEcZOVLZHSmBzqVmz3HwAeCKLK+09NWbnu4nESAl3lQoSAN3CuFo1/YNw==" saltValue="PGub8K9+hOITENmuVNvDjQ==" spinCount="100000" sheet="1" objects="1" scenarios="1"/>
  <mergeCells count="18">
    <mergeCell ref="L4:P4"/>
    <mergeCell ref="J6:K6"/>
    <mergeCell ref="U4:Y4"/>
    <mergeCell ref="S6:T6"/>
    <mergeCell ref="A24:B24"/>
    <mergeCell ref="J22:K22"/>
    <mergeCell ref="J24:K24"/>
    <mergeCell ref="S22:T22"/>
    <mergeCell ref="S24:T24"/>
    <mergeCell ref="A8:A13"/>
    <mergeCell ref="A15:A20"/>
    <mergeCell ref="J8:J13"/>
    <mergeCell ref="J15:J20"/>
    <mergeCell ref="A22:B22"/>
    <mergeCell ref="S15:S20"/>
    <mergeCell ref="S8:S13"/>
    <mergeCell ref="C4:G4"/>
    <mergeCell ref="A6:B6"/>
  </mergeCells>
  <hyperlinks>
    <hyperlink ref="G2" location="'Gender Analysis - All male'!A1" display="Back" xr:uid="{B1B81955-5FB5-4EC1-8D1E-4DCFD9EBF174}"/>
    <hyperlink ref="H2" location="'Ethnicity Analysis - Women'!A1" display="Next" xr:uid="{3FEFA873-E97B-47EF-B740-ECB447F1A52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289B-2640-4681-B542-3C067F5A5B16}">
  <sheetPr>
    <tabColor rgb="FF000470"/>
  </sheetPr>
  <dimension ref="A2:P28"/>
  <sheetViews>
    <sheetView showGridLines="0" zoomScale="54" workbookViewId="0">
      <selection activeCell="J15" sqref="J15:J20"/>
    </sheetView>
  </sheetViews>
  <sheetFormatPr defaultRowHeight="14.4" x14ac:dyDescent="0.3"/>
  <cols>
    <col min="1" max="1" width="24.21875" bestFit="1" customWidth="1"/>
    <col min="2" max="2" width="15.21875" customWidth="1"/>
    <col min="10" max="10" width="25" bestFit="1" customWidth="1"/>
    <col min="19" max="19" width="25" bestFit="1" customWidth="1"/>
  </cols>
  <sheetData>
    <row r="2" spans="1:16" x14ac:dyDescent="0.3">
      <c r="A2" s="1" t="s">
        <v>207</v>
      </c>
      <c r="G2" s="53" t="s">
        <v>239</v>
      </c>
      <c r="H2" s="53" t="s">
        <v>219</v>
      </c>
    </row>
    <row r="3" spans="1:16" x14ac:dyDescent="0.3">
      <c r="A3" t="s">
        <v>282</v>
      </c>
      <c r="J3" t="s">
        <v>283</v>
      </c>
    </row>
    <row r="4" spans="1:16" x14ac:dyDescent="0.3">
      <c r="C4" s="82" t="s">
        <v>243</v>
      </c>
      <c r="D4" s="83"/>
      <c r="E4" s="83"/>
      <c r="F4" s="83"/>
      <c r="G4" s="83"/>
      <c r="L4" s="82" t="s">
        <v>242</v>
      </c>
      <c r="M4" s="83"/>
      <c r="N4" s="83"/>
      <c r="O4" s="83"/>
      <c r="P4" s="83"/>
    </row>
    <row r="5" spans="1:16" ht="55.2" x14ac:dyDescent="0.3">
      <c r="C5" s="51" t="s">
        <v>277</v>
      </c>
      <c r="D5" s="51" t="s">
        <v>278</v>
      </c>
      <c r="E5" s="51" t="s">
        <v>279</v>
      </c>
      <c r="F5" s="51" t="s">
        <v>280</v>
      </c>
      <c r="G5" s="51" t="s">
        <v>281</v>
      </c>
      <c r="L5" s="51" t="s">
        <v>277</v>
      </c>
      <c r="M5" s="51" t="s">
        <v>278</v>
      </c>
      <c r="N5" s="51" t="s">
        <v>279</v>
      </c>
      <c r="O5" s="51" t="s">
        <v>280</v>
      </c>
      <c r="P5" s="51" t="s">
        <v>281</v>
      </c>
    </row>
    <row r="6" spans="1:16" x14ac:dyDescent="0.3">
      <c r="A6" s="84" t="s">
        <v>245</v>
      </c>
      <c r="B6" s="85"/>
      <c r="C6" s="24">
        <v>0.12337662337662338</v>
      </c>
      <c r="D6" s="24">
        <v>6.4935064935064939E-3</v>
      </c>
      <c r="E6" s="24">
        <v>1.948051948051948E-2</v>
      </c>
      <c r="F6" s="24">
        <v>6.4935064935064939E-3</v>
      </c>
      <c r="G6" s="24">
        <v>6.4935064935064939E-3</v>
      </c>
      <c r="I6" s="23"/>
      <c r="J6" s="84" t="s">
        <v>245</v>
      </c>
      <c r="K6" s="85"/>
      <c r="L6" s="24">
        <v>0.71753246753246758</v>
      </c>
      <c r="M6" s="24">
        <v>1.948051948051948E-2</v>
      </c>
      <c r="N6" s="24">
        <v>7.1428571428571425E-2</v>
      </c>
      <c r="O6" s="24">
        <v>3.246753246753247E-3</v>
      </c>
      <c r="P6" s="24">
        <v>1.948051948051948E-2</v>
      </c>
    </row>
    <row r="7" spans="1:16" x14ac:dyDescent="0.3">
      <c r="A7" s="50"/>
      <c r="B7" s="50"/>
      <c r="J7" s="50"/>
      <c r="K7" s="50"/>
    </row>
    <row r="8" spans="1:16" ht="36" customHeight="1" x14ac:dyDescent="0.3">
      <c r="A8" s="75" t="s">
        <v>247</v>
      </c>
      <c r="B8" s="20" t="s">
        <v>248</v>
      </c>
      <c r="C8" s="24">
        <v>0.15306122448979592</v>
      </c>
      <c r="D8" s="24">
        <v>8.1632653061224497E-3</v>
      </c>
      <c r="E8" s="24">
        <v>1.2244897959183673E-2</v>
      </c>
      <c r="F8" s="24">
        <v>1.2244897959183673E-2</v>
      </c>
      <c r="G8" s="24">
        <v>4.0816326530612249E-3</v>
      </c>
      <c r="I8" s="23"/>
      <c r="J8" s="75" t="s">
        <v>247</v>
      </c>
      <c r="K8" s="20" t="s">
        <v>248</v>
      </c>
      <c r="L8" s="24">
        <v>0.71632653061224494</v>
      </c>
      <c r="M8" s="24">
        <v>1.8367346938775512E-2</v>
      </c>
      <c r="N8" s="24">
        <v>5.5102040816326532E-2</v>
      </c>
      <c r="O8" s="24">
        <v>1.2244897959183673E-2</v>
      </c>
      <c r="P8" s="24">
        <v>8.1632653061224497E-3</v>
      </c>
    </row>
    <row r="9" spans="1:16" x14ac:dyDescent="0.3">
      <c r="A9" s="76"/>
      <c r="B9" s="14"/>
      <c r="C9" s="27"/>
      <c r="D9" s="28"/>
      <c r="E9" s="28"/>
      <c r="F9" s="28"/>
      <c r="G9" s="29"/>
      <c r="J9" s="76"/>
      <c r="K9" s="14"/>
      <c r="L9" s="27"/>
      <c r="M9" s="28"/>
      <c r="N9" s="28"/>
      <c r="O9" s="28"/>
      <c r="P9" s="29"/>
    </row>
    <row r="10" spans="1:16" x14ac:dyDescent="0.3">
      <c r="A10" s="76"/>
      <c r="B10" s="21" t="s">
        <v>249</v>
      </c>
      <c r="C10" s="24">
        <v>0.2</v>
      </c>
      <c r="D10" s="24">
        <v>1.9047619047619048E-3</v>
      </c>
      <c r="E10" s="24">
        <v>4.9523809523809526E-2</v>
      </c>
      <c r="F10" s="24">
        <v>1.9047619047619048E-3</v>
      </c>
      <c r="G10" s="24">
        <v>1.9047619047619048E-3</v>
      </c>
      <c r="I10" s="23"/>
      <c r="J10" s="76"/>
      <c r="K10" s="21" t="s">
        <v>249</v>
      </c>
      <c r="L10" s="24">
        <v>0.61333333333333329</v>
      </c>
      <c r="M10" s="24">
        <v>1.1428571428571429E-2</v>
      </c>
      <c r="N10" s="24">
        <v>6.4761904761904757E-2</v>
      </c>
      <c r="O10" s="24">
        <v>1.9047619047619049E-2</v>
      </c>
      <c r="P10" s="24">
        <v>3.619047619047619E-2</v>
      </c>
    </row>
    <row r="11" spans="1:16" x14ac:dyDescent="0.3">
      <c r="A11" s="76"/>
      <c r="B11" s="21"/>
      <c r="C11" s="27"/>
      <c r="D11" s="28"/>
      <c r="E11" s="28"/>
      <c r="F11" s="28"/>
      <c r="G11" s="29"/>
      <c r="J11" s="76"/>
      <c r="K11" s="21"/>
      <c r="L11" s="27"/>
      <c r="M11" s="28"/>
      <c r="N11" s="28"/>
      <c r="O11" s="28"/>
      <c r="P11" s="29"/>
    </row>
    <row r="12" spans="1:16" x14ac:dyDescent="0.3">
      <c r="A12" s="76"/>
      <c r="B12" s="21" t="s">
        <v>250</v>
      </c>
      <c r="C12" s="24">
        <v>0.27682403433476394</v>
      </c>
      <c r="D12" s="24">
        <v>1.2875536480686695E-2</v>
      </c>
      <c r="E12" s="24">
        <v>6.652360515021459E-2</v>
      </c>
      <c r="F12" s="24">
        <v>1.7167381974248927E-2</v>
      </c>
      <c r="G12" s="24">
        <v>4.2918454935622317E-3</v>
      </c>
      <c r="I12" s="23"/>
      <c r="J12" s="76"/>
      <c r="K12" s="21" t="s">
        <v>250</v>
      </c>
      <c r="L12" s="24">
        <v>0.47210300429184548</v>
      </c>
      <c r="M12" s="24">
        <v>2.3605150214592276E-2</v>
      </c>
      <c r="N12" s="24">
        <v>8.15450643776824E-2</v>
      </c>
      <c r="O12" s="24">
        <v>2.1459227467811159E-2</v>
      </c>
      <c r="P12" s="24">
        <v>2.3605150214592276E-2</v>
      </c>
    </row>
    <row r="13" spans="1:16" x14ac:dyDescent="0.3">
      <c r="A13" s="77"/>
      <c r="B13" s="22"/>
      <c r="C13" s="27"/>
      <c r="D13" s="28"/>
      <c r="E13" s="28"/>
      <c r="F13" s="28"/>
      <c r="G13" s="29"/>
      <c r="J13" s="77"/>
      <c r="K13" s="22"/>
      <c r="L13" s="27"/>
      <c r="M13" s="28"/>
      <c r="N13" s="28"/>
      <c r="O13" s="28"/>
      <c r="P13" s="29"/>
    </row>
    <row r="15" spans="1:16" ht="25.5" customHeight="1" x14ac:dyDescent="0.3">
      <c r="A15" s="75" t="s">
        <v>251</v>
      </c>
      <c r="B15" s="20" t="s">
        <v>248</v>
      </c>
      <c r="C15" s="24">
        <v>0.31050228310502281</v>
      </c>
      <c r="D15" s="24">
        <v>9.1324200913242004E-3</v>
      </c>
      <c r="E15" s="24">
        <v>2.7397260273972601E-2</v>
      </c>
      <c r="F15" s="24">
        <v>4.1095890410958902E-2</v>
      </c>
      <c r="G15" s="24">
        <v>9.1324200913242004E-3</v>
      </c>
      <c r="I15" s="23"/>
      <c r="J15" s="75" t="s">
        <v>251</v>
      </c>
      <c r="K15" s="20" t="s">
        <v>248</v>
      </c>
      <c r="L15" s="24">
        <v>0.52054794520547942</v>
      </c>
      <c r="M15" s="24">
        <v>4.5662100456621002E-3</v>
      </c>
      <c r="N15" s="24">
        <v>5.9360730593607303E-2</v>
      </c>
      <c r="O15" s="24">
        <v>9.1324200913242004E-3</v>
      </c>
      <c r="P15" s="24">
        <v>9.1324200913242004E-3</v>
      </c>
    </row>
    <row r="16" spans="1:16" x14ac:dyDescent="0.3">
      <c r="A16" s="76"/>
      <c r="B16" s="21"/>
      <c r="C16" s="27"/>
      <c r="D16" s="28"/>
      <c r="E16" s="28"/>
      <c r="F16" s="28"/>
      <c r="G16" s="29"/>
      <c r="J16" s="76"/>
      <c r="K16" s="21"/>
      <c r="L16" s="27"/>
      <c r="M16" s="28"/>
      <c r="N16" s="28"/>
      <c r="O16" s="28"/>
      <c r="P16" s="29"/>
    </row>
    <row r="17" spans="1:16" x14ac:dyDescent="0.3">
      <c r="A17" s="76"/>
      <c r="B17" s="21" t="s">
        <v>249</v>
      </c>
      <c r="C17" s="24">
        <v>0.36966126656848308</v>
      </c>
      <c r="D17" s="24">
        <v>2.0618556701030927E-2</v>
      </c>
      <c r="E17" s="24">
        <v>8.6892488954344621E-2</v>
      </c>
      <c r="F17" s="24">
        <v>2.3564064801178203E-2</v>
      </c>
      <c r="G17" s="24">
        <v>1.1782032400589101E-2</v>
      </c>
      <c r="I17" s="23"/>
      <c r="J17" s="76"/>
      <c r="K17" s="21" t="s">
        <v>249</v>
      </c>
      <c r="L17" s="24">
        <v>0.35346097201767307</v>
      </c>
      <c r="M17" s="24">
        <v>8.836524300441826E-3</v>
      </c>
      <c r="N17" s="24">
        <v>8.6892488954344621E-2</v>
      </c>
      <c r="O17" s="24">
        <v>2.0618556701030927E-2</v>
      </c>
      <c r="P17" s="24">
        <v>1.6200294550810016E-2</v>
      </c>
    </row>
    <row r="18" spans="1:16" x14ac:dyDescent="0.3">
      <c r="A18" s="76"/>
      <c r="B18" s="21"/>
      <c r="C18" s="27"/>
      <c r="D18" s="28"/>
      <c r="E18" s="28"/>
      <c r="F18" s="28"/>
      <c r="G18" s="29"/>
      <c r="J18" s="76"/>
      <c r="K18" s="21"/>
      <c r="L18" s="27"/>
      <c r="M18" s="28"/>
      <c r="N18" s="28"/>
      <c r="O18" s="28"/>
      <c r="P18" s="29"/>
    </row>
    <row r="19" spans="1:16" x14ac:dyDescent="0.3">
      <c r="A19" s="76"/>
      <c r="B19" s="21" t="s">
        <v>250</v>
      </c>
      <c r="C19" s="24">
        <v>0.60123647604327668</v>
      </c>
      <c r="D19" s="24">
        <v>3.4003091190108192E-2</v>
      </c>
      <c r="E19" s="24">
        <v>6.9551777434312206E-2</v>
      </c>
      <c r="F19" s="24">
        <v>4.0185471406491501E-2</v>
      </c>
      <c r="G19" s="24">
        <v>1.0819165378670788E-2</v>
      </c>
      <c r="I19" s="23"/>
      <c r="J19" s="76"/>
      <c r="K19" s="21" t="s">
        <v>250</v>
      </c>
      <c r="L19" s="24">
        <v>0.18083462132921174</v>
      </c>
      <c r="M19" s="24">
        <v>1.7001545595054096E-2</v>
      </c>
      <c r="N19" s="24">
        <v>3.0911901081916538E-2</v>
      </c>
      <c r="O19" s="24">
        <v>9.2735703245749607E-3</v>
      </c>
      <c r="P19" s="24">
        <v>6.1823802163833074E-3</v>
      </c>
    </row>
    <row r="20" spans="1:16" x14ac:dyDescent="0.3">
      <c r="A20" s="77"/>
      <c r="B20" s="22"/>
      <c r="C20" s="27"/>
      <c r="D20" s="28"/>
      <c r="E20" s="28"/>
      <c r="F20" s="28"/>
      <c r="G20" s="29"/>
      <c r="J20" s="77"/>
      <c r="K20" s="22"/>
      <c r="L20" s="27"/>
      <c r="M20" s="28"/>
      <c r="N20" s="28"/>
      <c r="O20" s="28"/>
      <c r="P20" s="29"/>
    </row>
    <row r="22" spans="1:16" x14ac:dyDescent="0.3">
      <c r="A22" s="73" t="s">
        <v>287</v>
      </c>
      <c r="B22" s="74"/>
      <c r="C22" s="24">
        <v>0.21101992966002345</v>
      </c>
      <c r="D22" s="24">
        <v>7.6201641266119575E-3</v>
      </c>
      <c r="E22" s="24">
        <v>4.1031652989449004E-2</v>
      </c>
      <c r="F22" s="24">
        <v>9.3786635404454859E-3</v>
      </c>
      <c r="G22" s="24">
        <v>2.9308323563892145E-3</v>
      </c>
      <c r="I22" s="23"/>
      <c r="J22" s="73" t="s">
        <v>287</v>
      </c>
      <c r="K22" s="74"/>
      <c r="L22" s="24">
        <v>0.60433763188745604</v>
      </c>
      <c r="M22" s="24">
        <v>1.6998827667057445E-2</v>
      </c>
      <c r="N22" s="24">
        <v>6.4478311840562713E-2</v>
      </c>
      <c r="O22" s="24">
        <v>1.992966002344666E-2</v>
      </c>
      <c r="P22" s="24">
        <v>2.1688159437280186E-2</v>
      </c>
    </row>
    <row r="23" spans="1:16" x14ac:dyDescent="0.3">
      <c r="A23" s="16"/>
      <c r="B23" s="17"/>
      <c r="C23" s="34"/>
      <c r="G23" s="30"/>
      <c r="J23" s="16"/>
      <c r="K23" s="17"/>
      <c r="L23" s="34"/>
      <c r="P23" s="30"/>
    </row>
    <row r="24" spans="1:16" x14ac:dyDescent="0.3">
      <c r="A24" s="73" t="s">
        <v>288</v>
      </c>
      <c r="B24" s="74"/>
      <c r="C24" s="24">
        <v>0.46849942726231386</v>
      </c>
      <c r="D24" s="24">
        <v>2.4054982817869417E-2</v>
      </c>
      <c r="E24" s="24">
        <v>7.1019473081328749E-2</v>
      </c>
      <c r="F24" s="24">
        <v>3.0927835051546393E-2</v>
      </c>
      <c r="G24" s="24">
        <v>1.0309278350515464E-2</v>
      </c>
      <c r="I24" s="23"/>
      <c r="J24" s="73" t="s">
        <v>288</v>
      </c>
      <c r="K24" s="74"/>
      <c r="L24" s="24">
        <v>0.29667812142038946</v>
      </c>
      <c r="M24" s="24">
        <v>1.3172966781214204E-2</v>
      </c>
      <c r="N24" s="24">
        <v>6.1855670103092786E-2</v>
      </c>
      <c r="O24" s="24">
        <v>1.2600229095074456E-2</v>
      </c>
      <c r="P24" s="24">
        <v>1.0309278350515464E-2</v>
      </c>
    </row>
    <row r="25" spans="1:16" x14ac:dyDescent="0.3">
      <c r="A25" s="16"/>
      <c r="B25" s="17"/>
      <c r="C25" s="34"/>
      <c r="G25" s="30"/>
      <c r="J25" s="16"/>
      <c r="K25" s="17"/>
      <c r="L25" s="34"/>
      <c r="P25" s="30"/>
    </row>
    <row r="26" spans="1:16" x14ac:dyDescent="0.3">
      <c r="A26" s="38" t="s">
        <v>227</v>
      </c>
      <c r="B26" s="39"/>
      <c r="C26" s="24">
        <v>0.34834004024144871</v>
      </c>
      <c r="D26" s="24">
        <v>1.4839034205231388E-2</v>
      </c>
      <c r="E26" s="24">
        <v>5.3822937625754526E-2</v>
      </c>
      <c r="F26" s="24">
        <v>1.9617706237424547E-2</v>
      </c>
      <c r="G26" s="24">
        <v>6.2877263581488938E-3</v>
      </c>
      <c r="I26" s="23"/>
      <c r="J26" s="38" t="s">
        <v>227</v>
      </c>
      <c r="K26" s="39"/>
      <c r="L26" s="24">
        <v>0.45145875251509054</v>
      </c>
      <c r="M26" s="24">
        <v>1.5593561368209255E-2</v>
      </c>
      <c r="N26" s="24">
        <v>5.9356136820925554E-2</v>
      </c>
      <c r="O26" s="24">
        <v>1.5845070422535211E-2</v>
      </c>
      <c r="P26" s="24">
        <v>1.4336016096579477E-2</v>
      </c>
    </row>
    <row r="28" spans="1:16" x14ac:dyDescent="0.3">
      <c r="A28" t="s">
        <v>284</v>
      </c>
    </row>
  </sheetData>
  <sheetProtection algorithmName="SHA-512" hashValue="Z84bo3ckLW+iiORYTjNSM922ZLsV6Z45zdvcsqco0K1RhKiKS3ceo3/zVfttp0RpjeCZwquqv3azAqjN47Dk6g==" saltValue="t8OEdokwXsnPyMi51liygQ==" spinCount="100000" sheet="1" objects="1" scenarios="1"/>
  <mergeCells count="12">
    <mergeCell ref="A24:B24"/>
    <mergeCell ref="J22:K22"/>
    <mergeCell ref="J24:K24"/>
    <mergeCell ref="C4:G4"/>
    <mergeCell ref="L4:P4"/>
    <mergeCell ref="A6:B6"/>
    <mergeCell ref="J6:K6"/>
    <mergeCell ref="A22:B22"/>
    <mergeCell ref="A8:A13"/>
    <mergeCell ref="A15:A20"/>
    <mergeCell ref="J8:J13"/>
    <mergeCell ref="J15:J20"/>
  </mergeCells>
  <hyperlinks>
    <hyperlink ref="G2" location="'Ethnicity Analysis - Overall'!A1" display="Back" xr:uid="{6A16869B-C837-4B43-91CA-8F200CBB3E43}"/>
    <hyperlink ref="H2" location="'Ethnicity Analysis - Women (2)'!A1" display="Next" xr:uid="{037333B6-939C-4E18-BEA9-F775B427211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AF43-938A-4B3D-A5F7-603AF0ABD773}">
  <sheetPr>
    <tabColor rgb="FF000470"/>
  </sheetPr>
  <dimension ref="A2:P17"/>
  <sheetViews>
    <sheetView showGridLines="0" zoomScale="54" workbookViewId="0">
      <selection activeCell="F21" sqref="F21"/>
    </sheetView>
  </sheetViews>
  <sheetFormatPr defaultRowHeight="14.4" x14ac:dyDescent="0.3"/>
  <cols>
    <col min="1" max="1" width="24.21875" bestFit="1" customWidth="1"/>
    <col min="2" max="2" width="15.21875" customWidth="1"/>
    <col min="9" max="9" width="25" bestFit="1" customWidth="1"/>
    <col min="18" max="18" width="25" bestFit="1" customWidth="1"/>
  </cols>
  <sheetData>
    <row r="2" spans="1:16" x14ac:dyDescent="0.3">
      <c r="A2" s="1" t="s">
        <v>207</v>
      </c>
      <c r="G2" s="53" t="s">
        <v>239</v>
      </c>
      <c r="H2" s="53" t="s">
        <v>219</v>
      </c>
    </row>
    <row r="3" spans="1:16" x14ac:dyDescent="0.3">
      <c r="A3" t="s">
        <v>285</v>
      </c>
      <c r="I3" t="s">
        <v>283</v>
      </c>
    </row>
    <row r="4" spans="1:16" x14ac:dyDescent="0.3">
      <c r="C4" s="82" t="s">
        <v>243</v>
      </c>
      <c r="D4" s="83"/>
      <c r="E4" s="83"/>
      <c r="F4" s="83"/>
      <c r="G4" s="83"/>
      <c r="K4" s="82" t="s">
        <v>242</v>
      </c>
      <c r="L4" s="83"/>
      <c r="M4" s="83"/>
      <c r="N4" s="83"/>
      <c r="O4" s="83"/>
    </row>
    <row r="5" spans="1:16" ht="55.2" x14ac:dyDescent="0.3">
      <c r="C5" s="51" t="s">
        <v>277</v>
      </c>
      <c r="D5" s="51" t="s">
        <v>278</v>
      </c>
      <c r="E5" s="51" t="s">
        <v>279</v>
      </c>
      <c r="F5" s="51" t="s">
        <v>280</v>
      </c>
      <c r="G5" s="51" t="s">
        <v>281</v>
      </c>
      <c r="K5" s="51" t="s">
        <v>277</v>
      </c>
      <c r="L5" s="51" t="s">
        <v>278</v>
      </c>
      <c r="M5" s="51" t="s">
        <v>279</v>
      </c>
      <c r="N5" s="51" t="s">
        <v>280</v>
      </c>
      <c r="O5" s="51" t="s">
        <v>281</v>
      </c>
    </row>
    <row r="6" spans="1:16" x14ac:dyDescent="0.3">
      <c r="A6" s="84" t="s">
        <v>245</v>
      </c>
      <c r="B6" s="85"/>
      <c r="C6" s="24">
        <v>0.12337662337662338</v>
      </c>
      <c r="D6" s="24">
        <v>6.4935064935064939E-3</v>
      </c>
      <c r="E6" s="24">
        <v>1.948051948051948E-2</v>
      </c>
      <c r="F6" s="24">
        <v>6.4935064935064939E-3</v>
      </c>
      <c r="G6" s="24">
        <v>6.4935064935064939E-3</v>
      </c>
      <c r="H6" s="23"/>
      <c r="I6" s="84" t="s">
        <v>245</v>
      </c>
      <c r="J6" s="85"/>
      <c r="K6" s="24">
        <v>0.71753246753246758</v>
      </c>
      <c r="L6" s="24">
        <v>1.948051948051948E-2</v>
      </c>
      <c r="M6" s="24">
        <v>7.1428571428571425E-2</v>
      </c>
      <c r="N6" s="24">
        <v>3.246753246753247E-3</v>
      </c>
      <c r="O6" s="24">
        <v>1.948051948051948E-2</v>
      </c>
    </row>
    <row r="7" spans="1:16" x14ac:dyDescent="0.3">
      <c r="A7" s="50"/>
      <c r="B7" s="50"/>
      <c r="I7" s="50"/>
      <c r="J7" s="50"/>
    </row>
    <row r="8" spans="1:16" ht="18.600000000000001" customHeight="1" x14ac:dyDescent="0.3">
      <c r="A8" s="13" t="s">
        <v>248</v>
      </c>
      <c r="B8" s="42"/>
      <c r="C8" s="52">
        <v>0.20169252468265161</v>
      </c>
      <c r="D8" s="24">
        <v>8.4626234132581107E-3</v>
      </c>
      <c r="E8" s="24">
        <v>1.6925246826516221E-2</v>
      </c>
      <c r="F8" s="24">
        <v>5.6417489421720732E-3</v>
      </c>
      <c r="G8" s="24">
        <v>2.1156558533145273E-2</v>
      </c>
      <c r="H8" s="23"/>
      <c r="I8" s="13" t="s">
        <v>248</v>
      </c>
      <c r="J8" s="42"/>
      <c r="K8" s="52">
        <v>0.65585331452750351</v>
      </c>
      <c r="L8" s="52">
        <v>1.4104372355430184E-2</v>
      </c>
      <c r="M8" s="52">
        <v>5.6417489421720736E-2</v>
      </c>
      <c r="N8" s="52">
        <v>1.1283497884344146E-2</v>
      </c>
      <c r="O8" s="52">
        <v>8.4626234132581107E-3</v>
      </c>
      <c r="P8" s="23"/>
    </row>
    <row r="9" spans="1:16" x14ac:dyDescent="0.3">
      <c r="A9" s="14"/>
      <c r="B9" s="30"/>
      <c r="C9" s="28"/>
      <c r="D9" s="28"/>
      <c r="E9" s="28"/>
      <c r="F9" s="28"/>
      <c r="G9" s="29"/>
      <c r="I9" s="14"/>
      <c r="J9" s="30"/>
      <c r="K9" s="28"/>
      <c r="L9" s="28"/>
      <c r="M9" s="28"/>
      <c r="N9" s="28"/>
      <c r="O9" s="29"/>
    </row>
    <row r="10" spans="1:16" x14ac:dyDescent="0.3">
      <c r="A10" s="13" t="s">
        <v>249</v>
      </c>
      <c r="B10" s="42"/>
      <c r="C10" s="52">
        <v>0.29568106312292358</v>
      </c>
      <c r="D10" s="52">
        <v>1.2458471760797342E-2</v>
      </c>
      <c r="E10" s="52">
        <v>7.0598006644518277E-2</v>
      </c>
      <c r="F10" s="52">
        <v>7.4750830564784057E-3</v>
      </c>
      <c r="G10" s="52">
        <v>8.3056478405315621E-3</v>
      </c>
      <c r="H10" s="23"/>
      <c r="I10" s="13" t="s">
        <v>249</v>
      </c>
      <c r="J10" s="42"/>
      <c r="K10" s="52">
        <v>0.46677740863787376</v>
      </c>
      <c r="L10" s="52">
        <v>9.9667774086378731E-3</v>
      </c>
      <c r="M10" s="52">
        <v>7.7242524916943528E-2</v>
      </c>
      <c r="N10" s="52">
        <v>1.9933554817275746E-2</v>
      </c>
      <c r="O10" s="52">
        <v>2.4916943521594685E-2</v>
      </c>
    </row>
    <row r="11" spans="1:16" x14ac:dyDescent="0.3">
      <c r="A11" s="14"/>
      <c r="B11" s="30"/>
      <c r="C11" s="28"/>
      <c r="D11" s="28"/>
      <c r="E11" s="28"/>
      <c r="F11" s="28"/>
      <c r="G11" s="29"/>
      <c r="I11" s="14"/>
      <c r="J11" s="30"/>
      <c r="K11" s="28"/>
      <c r="L11" s="28"/>
      <c r="M11" s="28"/>
      <c r="N11" s="28"/>
      <c r="O11" s="29"/>
    </row>
    <row r="12" spans="1:16" x14ac:dyDescent="0.3">
      <c r="A12" s="13" t="s">
        <v>250</v>
      </c>
      <c r="B12" s="42"/>
      <c r="C12" s="52">
        <v>0.46540880503144655</v>
      </c>
      <c r="D12" s="52">
        <v>2.5157232704402517E-2</v>
      </c>
      <c r="E12" s="52">
        <v>6.8283917340521111E-2</v>
      </c>
      <c r="F12" s="52">
        <v>3.0548068283917342E-2</v>
      </c>
      <c r="G12" s="52">
        <v>8.0862533692722376E-3</v>
      </c>
      <c r="H12" s="23"/>
      <c r="I12" s="13" t="s">
        <v>250</v>
      </c>
      <c r="J12" s="42"/>
      <c r="K12" s="52">
        <v>0.302785265049416</v>
      </c>
      <c r="L12" s="52">
        <v>1.9766397124887692E-2</v>
      </c>
      <c r="M12" s="52">
        <v>5.2111410601976639E-2</v>
      </c>
      <c r="N12" s="52">
        <v>1.4375561545372867E-2</v>
      </c>
      <c r="O12" s="52">
        <v>1.3477088948787063E-2</v>
      </c>
    </row>
    <row r="13" spans="1:16" x14ac:dyDescent="0.3">
      <c r="A13" s="15"/>
      <c r="B13" s="19"/>
      <c r="C13" s="28"/>
      <c r="D13" s="28"/>
      <c r="E13" s="28"/>
      <c r="F13" s="28"/>
      <c r="G13" s="29"/>
      <c r="I13" s="15"/>
      <c r="J13" s="19"/>
      <c r="K13" s="28"/>
      <c r="L13" s="28"/>
      <c r="M13" s="28"/>
      <c r="N13" s="28"/>
      <c r="O13" s="29"/>
    </row>
    <row r="15" spans="1:16" x14ac:dyDescent="0.3">
      <c r="A15" s="38" t="s">
        <v>227</v>
      </c>
      <c r="B15" s="39"/>
      <c r="C15" s="24">
        <v>0.34834004024144871</v>
      </c>
      <c r="D15" s="24">
        <v>1.4839034205231388E-2</v>
      </c>
      <c r="E15" s="24">
        <v>5.3822937625754526E-2</v>
      </c>
      <c r="F15" s="24">
        <v>1.9617706237424547E-2</v>
      </c>
      <c r="G15" s="24">
        <v>6.2877263581488938E-3</v>
      </c>
      <c r="H15" s="23"/>
      <c r="I15" s="38" t="s">
        <v>227</v>
      </c>
      <c r="J15" s="39"/>
      <c r="K15" s="24">
        <v>0.45145875251509054</v>
      </c>
      <c r="L15" s="24">
        <v>1.5593561368209255E-2</v>
      </c>
      <c r="M15" s="24">
        <v>5.9356136820925554E-2</v>
      </c>
      <c r="N15" s="24">
        <v>1.5845070422535211E-2</v>
      </c>
      <c r="O15" s="24">
        <v>1.4336016096579477E-2</v>
      </c>
    </row>
    <row r="17" spans="1:1" x14ac:dyDescent="0.3">
      <c r="A17" t="s">
        <v>284</v>
      </c>
    </row>
  </sheetData>
  <sheetProtection algorithmName="SHA-512" hashValue="y3DgXrLc83LEnjltLcHOBIqUc3ZBULzdtakNjtixPqWt0dPN8rVNaYx2cMXgzTkhI4iO+BwFPuqmuTahiBOTBw==" saltValue="vEGTdZqOgt1YTHo8eVZNGw==" spinCount="100000" sheet="1" objects="1" scenarios="1"/>
  <mergeCells count="4">
    <mergeCell ref="K4:O4"/>
    <mergeCell ref="I6:J6"/>
    <mergeCell ref="C4:G4"/>
    <mergeCell ref="A6:B6"/>
  </mergeCells>
  <hyperlinks>
    <hyperlink ref="G2" location="'Ethnicity Analysis - Women'!A1" display="Back" xr:uid="{60502757-8082-4A0C-9544-DC0C26245774}"/>
    <hyperlink ref="H2" location="'Ethnicity Analysis - All white'!A1" display="Next" xr:uid="{BE136FA8-BDB4-4AC3-A620-D3F29CD8C02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5D3E-2F1B-4BC7-A163-D8CAB0108E10}">
  <sheetPr>
    <tabColor rgb="FF000470"/>
  </sheetPr>
  <dimension ref="A2:H8"/>
  <sheetViews>
    <sheetView showGridLines="0" zoomScale="70" zoomScaleNormal="70" workbookViewId="0">
      <selection activeCell="C11" sqref="C11"/>
    </sheetView>
  </sheetViews>
  <sheetFormatPr defaultRowHeight="14.4" x14ac:dyDescent="0.3"/>
  <cols>
    <col min="4" max="4" width="16.21875" bestFit="1" customWidth="1"/>
    <col min="5" max="5" width="17.77734375" bestFit="1" customWidth="1"/>
    <col min="6" max="6" width="20.44140625" bestFit="1" customWidth="1"/>
    <col min="7" max="7" width="10.21875" bestFit="1" customWidth="1"/>
  </cols>
  <sheetData>
    <row r="2" spans="1:8" x14ac:dyDescent="0.3">
      <c r="A2" s="1" t="s">
        <v>286</v>
      </c>
      <c r="G2" s="53" t="s">
        <v>239</v>
      </c>
    </row>
    <row r="5" spans="1:8" x14ac:dyDescent="0.3">
      <c r="A5" s="1"/>
      <c r="C5" s="48" t="s">
        <v>266</v>
      </c>
      <c r="D5" s="48" t="s">
        <v>267</v>
      </c>
      <c r="E5" s="48" t="s">
        <v>268</v>
      </c>
      <c r="F5" s="48" t="s">
        <v>269</v>
      </c>
      <c r="G5" s="49" t="s">
        <v>270</v>
      </c>
      <c r="H5" s="48" t="s">
        <v>227</v>
      </c>
    </row>
    <row r="6" spans="1:8" x14ac:dyDescent="0.3">
      <c r="A6" s="40" t="s">
        <v>273</v>
      </c>
      <c r="B6" s="41"/>
      <c r="C6" s="41">
        <v>8</v>
      </c>
      <c r="D6" s="41">
        <v>3</v>
      </c>
      <c r="E6" s="41">
        <v>3</v>
      </c>
      <c r="F6" s="41">
        <v>1</v>
      </c>
      <c r="G6" s="41">
        <v>0</v>
      </c>
      <c r="H6" s="31">
        <v>15</v>
      </c>
    </row>
    <row r="7" spans="1:8" x14ac:dyDescent="0.3">
      <c r="A7" s="34" t="s">
        <v>274</v>
      </c>
      <c r="C7">
        <v>28</v>
      </c>
      <c r="D7">
        <v>20</v>
      </c>
      <c r="E7">
        <v>41</v>
      </c>
      <c r="F7">
        <v>6</v>
      </c>
      <c r="G7">
        <v>11</v>
      </c>
      <c r="H7" s="32">
        <v>106</v>
      </c>
    </row>
    <row r="8" spans="1:8" x14ac:dyDescent="0.3">
      <c r="A8" s="18" t="s">
        <v>275</v>
      </c>
      <c r="B8" s="43"/>
      <c r="C8" s="35">
        <v>0.2857142857142857</v>
      </c>
      <c r="D8" s="35">
        <v>0.15</v>
      </c>
      <c r="E8" s="35">
        <v>7.3170731707317069E-2</v>
      </c>
      <c r="F8" s="35">
        <v>0.16666666666666666</v>
      </c>
      <c r="G8" s="35">
        <v>0</v>
      </c>
      <c r="H8" s="44">
        <v>0.14150943396226415</v>
      </c>
    </row>
  </sheetData>
  <sheetProtection algorithmName="SHA-512" hashValue="/4FZ2J5OEs22sw/pqe0yclLoHTOYCS/xOkmyFNTo7ysWXnmp/FwYeP3Tk6iLN0lsceKHII8cknlgrTlVD4m/8w==" saltValue="ov3auAJ5OHC1hhPAog1ybA==" spinCount="100000" sheet="1" objects="1" scenarios="1"/>
  <hyperlinks>
    <hyperlink ref="G2" location="'Ethnicity Analysis - Women (2)'!A1" display="Back" xr:uid="{65721242-DD4A-4C70-85FD-00BAD948B77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F191-3748-4758-939B-2CA921D9E4FE}">
  <sheetPr>
    <tabColor rgb="FFFF7428"/>
  </sheetPr>
  <dimension ref="A2:I47"/>
  <sheetViews>
    <sheetView showGridLines="0" zoomScale="59" zoomScaleNormal="59" workbookViewId="0">
      <selection activeCell="G10" sqref="G10"/>
    </sheetView>
  </sheetViews>
  <sheetFormatPr defaultRowHeight="14.4" x14ac:dyDescent="0.3"/>
  <cols>
    <col min="1" max="1" width="28.77734375" customWidth="1"/>
    <col min="3" max="3" width="28.77734375" bestFit="1" customWidth="1"/>
    <col min="5" max="5" width="36.21875" bestFit="1" customWidth="1"/>
    <col min="7" max="7" width="32.44140625" bestFit="1" customWidth="1"/>
    <col min="9" max="9" width="30.77734375" bestFit="1" customWidth="1"/>
    <col min="13" max="13" width="30.5546875" bestFit="1" customWidth="1"/>
    <col min="15" max="15" width="33.77734375" bestFit="1" customWidth="1"/>
  </cols>
  <sheetData>
    <row r="2" spans="1:9" x14ac:dyDescent="0.3">
      <c r="A2" s="1" t="s">
        <v>20</v>
      </c>
    </row>
    <row r="4" spans="1:9" x14ac:dyDescent="0.3">
      <c r="A4" t="s">
        <v>21</v>
      </c>
    </row>
    <row r="6" spans="1:9" x14ac:dyDescent="0.3">
      <c r="A6" s="64" t="s">
        <v>22</v>
      </c>
      <c r="B6" s="65"/>
      <c r="C6" s="64" t="s">
        <v>23</v>
      </c>
      <c r="D6" s="65"/>
      <c r="E6" s="64" t="s">
        <v>24</v>
      </c>
      <c r="F6" s="65"/>
      <c r="G6" s="64" t="s">
        <v>25</v>
      </c>
      <c r="H6" s="65"/>
      <c r="I6" s="66" t="s">
        <v>26</v>
      </c>
    </row>
    <row r="7" spans="1:9" x14ac:dyDescent="0.3">
      <c r="A7" s="64" t="s">
        <v>27</v>
      </c>
      <c r="B7" s="65"/>
      <c r="C7" s="65" t="s">
        <v>28</v>
      </c>
      <c r="D7" s="65"/>
      <c r="E7" s="66" t="s">
        <v>29</v>
      </c>
      <c r="F7" s="65"/>
      <c r="G7" s="65" t="s">
        <v>30</v>
      </c>
      <c r="H7" s="65"/>
      <c r="I7" s="64" t="s">
        <v>31</v>
      </c>
    </row>
    <row r="8" spans="1:9" x14ac:dyDescent="0.3">
      <c r="A8" s="64" t="s">
        <v>32</v>
      </c>
      <c r="B8" s="65"/>
      <c r="C8" s="64" t="s">
        <v>33</v>
      </c>
      <c r="D8" s="65"/>
      <c r="E8" s="64" t="s">
        <v>34</v>
      </c>
      <c r="F8" s="65"/>
      <c r="G8" s="64" t="s">
        <v>35</v>
      </c>
      <c r="H8" s="65"/>
      <c r="I8" s="64" t="s">
        <v>36</v>
      </c>
    </row>
    <row r="9" spans="1:9" x14ac:dyDescent="0.3">
      <c r="A9" s="67" t="s">
        <v>37</v>
      </c>
      <c r="B9" s="65"/>
      <c r="C9" s="64" t="s">
        <v>38</v>
      </c>
      <c r="D9" s="65"/>
      <c r="E9" s="64" t="s">
        <v>39</v>
      </c>
      <c r="F9" s="65"/>
      <c r="G9" s="65" t="s">
        <v>40</v>
      </c>
      <c r="H9" s="65"/>
      <c r="I9" s="64" t="s">
        <v>41</v>
      </c>
    </row>
    <row r="10" spans="1:9" x14ac:dyDescent="0.3">
      <c r="A10" s="64" t="s">
        <v>42</v>
      </c>
      <c r="B10" s="65"/>
      <c r="C10" s="64" t="s">
        <v>43</v>
      </c>
      <c r="D10" s="65"/>
      <c r="E10" s="67" t="s">
        <v>44</v>
      </c>
      <c r="F10" s="65"/>
      <c r="G10" s="67" t="s">
        <v>45</v>
      </c>
      <c r="H10" s="65"/>
      <c r="I10" s="67" t="s">
        <v>46</v>
      </c>
    </row>
    <row r="11" spans="1:9" x14ac:dyDescent="0.3">
      <c r="A11" s="64" t="s">
        <v>47</v>
      </c>
      <c r="B11" s="65"/>
      <c r="C11" s="64" t="s">
        <v>48</v>
      </c>
      <c r="D11" s="65"/>
      <c r="E11" s="64" t="s">
        <v>49</v>
      </c>
      <c r="F11" s="65"/>
      <c r="G11" s="64" t="s">
        <v>50</v>
      </c>
      <c r="H11" s="65"/>
      <c r="I11" s="64" t="s">
        <v>51</v>
      </c>
    </row>
    <row r="12" spans="1:9" x14ac:dyDescent="0.3">
      <c r="A12" s="64" t="s">
        <v>52</v>
      </c>
      <c r="B12" s="65"/>
      <c r="C12" s="64" t="s">
        <v>53</v>
      </c>
      <c r="D12" s="65"/>
      <c r="E12" s="65" t="s">
        <v>54</v>
      </c>
      <c r="F12" s="65"/>
      <c r="G12" s="64" t="s">
        <v>55</v>
      </c>
      <c r="H12" s="65"/>
      <c r="I12" s="65" t="s">
        <v>56</v>
      </c>
    </row>
    <row r="13" spans="1:9" x14ac:dyDescent="0.3">
      <c r="A13" s="64" t="s">
        <v>57</v>
      </c>
      <c r="B13" s="65"/>
      <c r="C13" s="64" t="s">
        <v>58</v>
      </c>
      <c r="D13" s="65"/>
      <c r="E13" s="67" t="s">
        <v>59</v>
      </c>
      <c r="F13" s="65"/>
      <c r="G13" s="67" t="s">
        <v>60</v>
      </c>
      <c r="H13" s="65"/>
      <c r="I13" s="64" t="s">
        <v>61</v>
      </c>
    </row>
    <row r="14" spans="1:9" x14ac:dyDescent="0.3">
      <c r="A14" s="64" t="s">
        <v>62</v>
      </c>
      <c r="B14" s="65"/>
      <c r="C14" s="64" t="s">
        <v>63</v>
      </c>
      <c r="D14" s="65"/>
      <c r="E14" s="64" t="s">
        <v>64</v>
      </c>
      <c r="F14" s="65"/>
      <c r="G14" s="64" t="s">
        <v>65</v>
      </c>
      <c r="H14" s="65"/>
      <c r="I14" s="64" t="s">
        <v>66</v>
      </c>
    </row>
    <row r="15" spans="1:9" x14ac:dyDescent="0.3">
      <c r="A15" s="64" t="s">
        <v>67</v>
      </c>
      <c r="B15" s="65"/>
      <c r="C15" s="64" t="s">
        <v>68</v>
      </c>
      <c r="D15" s="65"/>
      <c r="E15" s="64" t="s">
        <v>69</v>
      </c>
      <c r="F15" s="65"/>
      <c r="G15" s="65" t="s">
        <v>70</v>
      </c>
      <c r="H15" s="65"/>
      <c r="I15" s="64" t="s">
        <v>71</v>
      </c>
    </row>
    <row r="16" spans="1:9" x14ac:dyDescent="0.3">
      <c r="A16" s="64" t="s">
        <v>72</v>
      </c>
      <c r="B16" s="65"/>
      <c r="C16" s="67" t="s">
        <v>73</v>
      </c>
      <c r="D16" s="65"/>
      <c r="E16" s="64" t="s">
        <v>74</v>
      </c>
      <c r="F16" s="65"/>
      <c r="G16" s="64" t="s">
        <v>75</v>
      </c>
      <c r="H16" s="65"/>
      <c r="I16" s="64" t="s">
        <v>76</v>
      </c>
    </row>
    <row r="17" spans="1:9" x14ac:dyDescent="0.3">
      <c r="A17" s="64" t="s">
        <v>77</v>
      </c>
      <c r="B17" s="65"/>
      <c r="C17" s="64" t="s">
        <v>78</v>
      </c>
      <c r="D17" s="65"/>
      <c r="E17" s="64" t="s">
        <v>79</v>
      </c>
      <c r="F17" s="65"/>
      <c r="G17" s="67" t="s">
        <v>80</v>
      </c>
      <c r="H17" s="65"/>
      <c r="I17" s="67" t="s">
        <v>81</v>
      </c>
    </row>
    <row r="18" spans="1:9" x14ac:dyDescent="0.3">
      <c r="A18" s="64" t="s">
        <v>82</v>
      </c>
      <c r="B18" s="65"/>
      <c r="C18" s="64" t="s">
        <v>83</v>
      </c>
      <c r="D18" s="65"/>
      <c r="E18" s="67" t="s">
        <v>84</v>
      </c>
      <c r="F18" s="65"/>
      <c r="G18" s="64" t="s">
        <v>85</v>
      </c>
      <c r="H18" s="65"/>
      <c r="I18" s="64" t="s">
        <v>86</v>
      </c>
    </row>
    <row r="19" spans="1:9" x14ac:dyDescent="0.3">
      <c r="A19" s="64" t="s">
        <v>87</v>
      </c>
      <c r="B19" s="65"/>
      <c r="C19" s="67" t="s">
        <v>88</v>
      </c>
      <c r="D19" s="65"/>
      <c r="E19" s="65" t="s">
        <v>89</v>
      </c>
      <c r="F19" s="65"/>
      <c r="G19" s="64" t="s">
        <v>90</v>
      </c>
      <c r="H19" s="65"/>
      <c r="I19" s="67" t="s">
        <v>91</v>
      </c>
    </row>
    <row r="20" spans="1:9" x14ac:dyDescent="0.3">
      <c r="A20" s="64" t="s">
        <v>92</v>
      </c>
      <c r="B20" s="65"/>
      <c r="C20" s="64" t="s">
        <v>93</v>
      </c>
      <c r="D20" s="65"/>
      <c r="E20" s="64" t="s">
        <v>94</v>
      </c>
      <c r="F20" s="65"/>
      <c r="G20" s="64" t="s">
        <v>95</v>
      </c>
      <c r="H20" s="65"/>
      <c r="I20" s="64" t="s">
        <v>96</v>
      </c>
    </row>
    <row r="21" spans="1:9" x14ac:dyDescent="0.3">
      <c r="A21" s="64" t="s">
        <v>97</v>
      </c>
      <c r="B21" s="65"/>
      <c r="C21" s="64" t="s">
        <v>98</v>
      </c>
      <c r="D21" s="65"/>
      <c r="E21" s="64" t="s">
        <v>99</v>
      </c>
      <c r="F21" s="65"/>
      <c r="G21" s="64" t="s">
        <v>100</v>
      </c>
      <c r="H21" s="65"/>
      <c r="I21" s="65" t="s">
        <v>101</v>
      </c>
    </row>
    <row r="22" spans="1:9" x14ac:dyDescent="0.3">
      <c r="A22" s="64" t="s">
        <v>102</v>
      </c>
      <c r="B22" s="65"/>
      <c r="C22" s="64" t="s">
        <v>103</v>
      </c>
      <c r="D22" s="65"/>
      <c r="E22" s="64" t="s">
        <v>104</v>
      </c>
      <c r="F22" s="65"/>
      <c r="G22" s="64" t="s">
        <v>105</v>
      </c>
      <c r="H22" s="65"/>
      <c r="I22" s="64" t="s">
        <v>106</v>
      </c>
    </row>
    <row r="23" spans="1:9" x14ac:dyDescent="0.3">
      <c r="A23" s="64" t="s">
        <v>107</v>
      </c>
      <c r="B23" s="65"/>
      <c r="C23" s="64" t="s">
        <v>108</v>
      </c>
      <c r="D23" s="65"/>
      <c r="E23" s="65" t="s">
        <v>109</v>
      </c>
      <c r="F23" s="65"/>
      <c r="G23" s="65" t="s">
        <v>110</v>
      </c>
      <c r="H23" s="65"/>
      <c r="I23" s="65"/>
    </row>
    <row r="24" spans="1:9" x14ac:dyDescent="0.3">
      <c r="A24" s="65" t="s">
        <v>111</v>
      </c>
      <c r="B24" s="65"/>
      <c r="C24" s="64" t="s">
        <v>112</v>
      </c>
      <c r="D24" s="65"/>
      <c r="E24" s="64" t="s">
        <v>113</v>
      </c>
      <c r="F24" s="65"/>
      <c r="G24" s="65" t="s">
        <v>114</v>
      </c>
      <c r="H24" s="65"/>
      <c r="I24" s="65"/>
    </row>
    <row r="25" spans="1:9" x14ac:dyDescent="0.3">
      <c r="A25" s="64" t="s">
        <v>115</v>
      </c>
      <c r="B25" s="65"/>
      <c r="C25" s="64" t="s">
        <v>116</v>
      </c>
      <c r="D25" s="65"/>
      <c r="E25" s="64" t="s">
        <v>117</v>
      </c>
      <c r="F25" s="65"/>
      <c r="G25" s="64" t="s">
        <v>118</v>
      </c>
      <c r="H25" s="65"/>
      <c r="I25" s="65"/>
    </row>
    <row r="26" spans="1:9" x14ac:dyDescent="0.3">
      <c r="A26" s="64" t="s">
        <v>119</v>
      </c>
      <c r="B26" s="65"/>
      <c r="C26" s="65" t="s">
        <v>120</v>
      </c>
      <c r="D26" s="65"/>
      <c r="E26" s="64" t="s">
        <v>121</v>
      </c>
      <c r="F26" s="65"/>
      <c r="G26" s="64" t="s">
        <v>122</v>
      </c>
      <c r="H26" s="65"/>
      <c r="I26" s="65"/>
    </row>
    <row r="27" spans="1:9" x14ac:dyDescent="0.3">
      <c r="A27" s="64" t="s">
        <v>123</v>
      </c>
      <c r="B27" s="65"/>
      <c r="C27" s="64" t="s">
        <v>124</v>
      </c>
      <c r="D27" s="65"/>
      <c r="E27" s="64" t="s">
        <v>125</v>
      </c>
      <c r="F27" s="65"/>
      <c r="G27" s="65" t="s">
        <v>126</v>
      </c>
      <c r="H27" s="65"/>
      <c r="I27" s="65"/>
    </row>
    <row r="28" spans="1:9" x14ac:dyDescent="0.3">
      <c r="A28" s="64" t="s">
        <v>127</v>
      </c>
      <c r="B28" s="65"/>
      <c r="C28" s="64" t="s">
        <v>128</v>
      </c>
      <c r="D28" s="65"/>
      <c r="E28" s="67" t="s">
        <v>129</v>
      </c>
      <c r="F28" s="65"/>
      <c r="G28" s="64" t="s">
        <v>130</v>
      </c>
      <c r="H28" s="65"/>
      <c r="I28" s="65"/>
    </row>
    <row r="29" spans="1:9" x14ac:dyDescent="0.3">
      <c r="A29" s="66" t="s">
        <v>131</v>
      </c>
      <c r="B29" s="65"/>
      <c r="C29" s="66" t="s">
        <v>132</v>
      </c>
      <c r="D29" s="65"/>
      <c r="E29" s="64" t="s">
        <v>133</v>
      </c>
      <c r="F29" s="65"/>
      <c r="G29" s="64" t="s">
        <v>134</v>
      </c>
      <c r="H29" s="65"/>
      <c r="I29" s="65"/>
    </row>
    <row r="30" spans="1:9" x14ac:dyDescent="0.3">
      <c r="A30" s="64" t="s">
        <v>135</v>
      </c>
      <c r="B30" s="65"/>
      <c r="C30" s="64" t="s">
        <v>136</v>
      </c>
      <c r="D30" s="65"/>
      <c r="E30" s="64" t="s">
        <v>137</v>
      </c>
      <c r="F30" s="65"/>
      <c r="G30" s="67" t="s">
        <v>138</v>
      </c>
      <c r="H30" s="65"/>
      <c r="I30" s="65"/>
    </row>
    <row r="31" spans="1:9" x14ac:dyDescent="0.3">
      <c r="A31" s="64" t="s">
        <v>139</v>
      </c>
      <c r="B31" s="65"/>
      <c r="C31" s="65" t="s">
        <v>140</v>
      </c>
      <c r="D31" s="65"/>
      <c r="E31" s="64" t="s">
        <v>141</v>
      </c>
      <c r="F31" s="65"/>
      <c r="G31" s="64" t="s">
        <v>142</v>
      </c>
      <c r="H31" s="65"/>
      <c r="I31" s="65"/>
    </row>
    <row r="32" spans="1:9" x14ac:dyDescent="0.3">
      <c r="A32" s="64" t="s">
        <v>143</v>
      </c>
      <c r="B32" s="65"/>
      <c r="C32" s="65" t="s">
        <v>144</v>
      </c>
      <c r="D32" s="65"/>
      <c r="E32" s="64" t="s">
        <v>145</v>
      </c>
      <c r="F32" s="65"/>
      <c r="G32" s="64" t="s">
        <v>146</v>
      </c>
      <c r="H32" s="65"/>
      <c r="I32" s="65"/>
    </row>
    <row r="33" spans="1:9" x14ac:dyDescent="0.3">
      <c r="A33" s="64" t="s">
        <v>147</v>
      </c>
      <c r="B33" s="65"/>
      <c r="C33" s="64" t="s">
        <v>148</v>
      </c>
      <c r="D33" s="65"/>
      <c r="E33" s="64" t="s">
        <v>149</v>
      </c>
      <c r="F33" s="65"/>
      <c r="G33" s="64" t="s">
        <v>150</v>
      </c>
      <c r="H33" s="65"/>
      <c r="I33" s="65"/>
    </row>
    <row r="34" spans="1:9" x14ac:dyDescent="0.3">
      <c r="A34" s="64" t="s">
        <v>151</v>
      </c>
      <c r="B34" s="65"/>
      <c r="C34" s="64" t="s">
        <v>152</v>
      </c>
      <c r="D34" s="65"/>
      <c r="E34" s="64" t="s">
        <v>153</v>
      </c>
      <c r="F34" s="65"/>
      <c r="G34" s="64" t="s">
        <v>154</v>
      </c>
      <c r="H34" s="65"/>
      <c r="I34" s="65"/>
    </row>
    <row r="35" spans="1:9" x14ac:dyDescent="0.3">
      <c r="A35" s="64" t="s">
        <v>155</v>
      </c>
      <c r="B35" s="65"/>
      <c r="C35" s="67" t="s">
        <v>156</v>
      </c>
      <c r="D35" s="65"/>
      <c r="E35" s="67" t="s">
        <v>157</v>
      </c>
      <c r="F35" s="65"/>
      <c r="G35" s="64" t="s">
        <v>158</v>
      </c>
      <c r="H35" s="65"/>
      <c r="I35" s="65"/>
    </row>
    <row r="36" spans="1:9" x14ac:dyDescent="0.3">
      <c r="A36" s="64" t="s">
        <v>159</v>
      </c>
      <c r="B36" s="65"/>
      <c r="C36" s="64" t="s">
        <v>160</v>
      </c>
      <c r="D36" s="65"/>
      <c r="E36" s="64" t="s">
        <v>161</v>
      </c>
      <c r="F36" s="65"/>
      <c r="G36" s="64" t="s">
        <v>162</v>
      </c>
      <c r="H36" s="65"/>
      <c r="I36" s="65"/>
    </row>
    <row r="37" spans="1:9" x14ac:dyDescent="0.3">
      <c r="A37" s="64" t="s">
        <v>163</v>
      </c>
      <c r="B37" s="65"/>
      <c r="C37" s="64" t="s">
        <v>164</v>
      </c>
      <c r="D37" s="65"/>
      <c r="E37" s="64" t="s">
        <v>165</v>
      </c>
      <c r="F37" s="65"/>
      <c r="G37" s="64" t="s">
        <v>166</v>
      </c>
      <c r="H37" s="65"/>
      <c r="I37" s="65"/>
    </row>
    <row r="38" spans="1:9" x14ac:dyDescent="0.3">
      <c r="A38" s="64" t="s">
        <v>167</v>
      </c>
      <c r="B38" s="65"/>
      <c r="C38" s="64" t="s">
        <v>168</v>
      </c>
      <c r="D38" s="65"/>
      <c r="E38" s="64" t="s">
        <v>169</v>
      </c>
      <c r="F38" s="65"/>
      <c r="G38" s="64" t="s">
        <v>170</v>
      </c>
      <c r="H38" s="65"/>
      <c r="I38" s="65"/>
    </row>
    <row r="39" spans="1:9" x14ac:dyDescent="0.3">
      <c r="A39" s="64" t="s">
        <v>171</v>
      </c>
      <c r="B39" s="65"/>
      <c r="C39" s="64" t="s">
        <v>172</v>
      </c>
      <c r="D39" s="65"/>
      <c r="E39" s="64" t="s">
        <v>173</v>
      </c>
      <c r="F39" s="65"/>
      <c r="G39" s="64" t="s">
        <v>174</v>
      </c>
      <c r="H39" s="65"/>
      <c r="I39" s="65"/>
    </row>
    <row r="40" spans="1:9" x14ac:dyDescent="0.3">
      <c r="A40" s="64" t="s">
        <v>175</v>
      </c>
      <c r="B40" s="65"/>
      <c r="C40" s="67" t="s">
        <v>176</v>
      </c>
      <c r="D40" s="65"/>
      <c r="E40" s="64" t="s">
        <v>177</v>
      </c>
      <c r="F40" s="65"/>
      <c r="G40" s="64" t="s">
        <v>178</v>
      </c>
      <c r="H40" s="65"/>
      <c r="I40" s="65"/>
    </row>
    <row r="41" spans="1:9" x14ac:dyDescent="0.3">
      <c r="A41" s="64" t="s">
        <v>179</v>
      </c>
      <c r="B41" s="65"/>
      <c r="C41" s="64" t="s">
        <v>180</v>
      </c>
      <c r="D41" s="65"/>
      <c r="E41" s="67" t="s">
        <v>181</v>
      </c>
      <c r="F41" s="65"/>
      <c r="G41" s="64" t="s">
        <v>182</v>
      </c>
      <c r="H41" s="65"/>
      <c r="I41" s="65"/>
    </row>
    <row r="42" spans="1:9" x14ac:dyDescent="0.3">
      <c r="A42" s="64" t="s">
        <v>183</v>
      </c>
      <c r="B42" s="65"/>
      <c r="C42" s="67" t="s">
        <v>184</v>
      </c>
      <c r="D42" s="65"/>
      <c r="E42" s="64" t="s">
        <v>185</v>
      </c>
      <c r="F42" s="65"/>
      <c r="G42" s="64" t="s">
        <v>186</v>
      </c>
      <c r="H42" s="65"/>
      <c r="I42" s="65"/>
    </row>
    <row r="43" spans="1:9" x14ac:dyDescent="0.3">
      <c r="A43" s="64" t="s">
        <v>187</v>
      </c>
      <c r="B43" s="65"/>
      <c r="C43" s="64" t="s">
        <v>188</v>
      </c>
      <c r="D43" s="65"/>
      <c r="E43" s="64" t="s">
        <v>189</v>
      </c>
      <c r="F43" s="65"/>
      <c r="G43" s="64" t="s">
        <v>190</v>
      </c>
      <c r="H43" s="65"/>
      <c r="I43" s="65"/>
    </row>
    <row r="44" spans="1:9" x14ac:dyDescent="0.3">
      <c r="A44" s="67" t="s">
        <v>191</v>
      </c>
      <c r="B44" s="65"/>
      <c r="C44" s="64" t="s">
        <v>192</v>
      </c>
      <c r="D44" s="65"/>
      <c r="E44" s="64" t="s">
        <v>193</v>
      </c>
      <c r="F44" s="65"/>
      <c r="G44" s="67" t="s">
        <v>194</v>
      </c>
      <c r="H44" s="65"/>
      <c r="I44" s="65"/>
    </row>
    <row r="45" spans="1:9" x14ac:dyDescent="0.3">
      <c r="A45" s="64" t="s">
        <v>195</v>
      </c>
      <c r="B45" s="65"/>
      <c r="C45" s="64" t="s">
        <v>196</v>
      </c>
      <c r="D45" s="65"/>
      <c r="E45" s="64" t="s">
        <v>197</v>
      </c>
      <c r="F45" s="65"/>
      <c r="G45" s="64" t="s">
        <v>198</v>
      </c>
      <c r="H45" s="65"/>
      <c r="I45" s="65"/>
    </row>
    <row r="46" spans="1:9" x14ac:dyDescent="0.3">
      <c r="A46" s="64" t="s">
        <v>199</v>
      </c>
      <c r="B46" s="65"/>
      <c r="C46" s="64" t="s">
        <v>200</v>
      </c>
      <c r="D46" s="65"/>
      <c r="E46" s="64" t="s">
        <v>201</v>
      </c>
      <c r="F46" s="65"/>
      <c r="G46" s="65"/>
      <c r="H46" s="65"/>
      <c r="I46" s="65"/>
    </row>
    <row r="47" spans="1:9" x14ac:dyDescent="0.3">
      <c r="A47" s="64" t="s">
        <v>202</v>
      </c>
      <c r="B47" s="65"/>
      <c r="C47" s="64" t="s">
        <v>203</v>
      </c>
      <c r="D47" s="65"/>
      <c r="E47" s="64" t="s">
        <v>204</v>
      </c>
      <c r="F47" s="65"/>
      <c r="G47" s="65"/>
      <c r="H47" s="65"/>
      <c r="I47" s="65"/>
    </row>
  </sheetData>
  <sheetProtection algorithmName="SHA-512" hashValue="kiliCM0IhgOzeNd+wsJx3GVnl1hpAfDxx0ojNT5+JO/yZSXNZl6YviTNklaPoVfRzr8lgoPF7M1sp/qycWdYOQ==" saltValue="d9HfmO36SpfHMNaO61/D4Q==" spinCount="100000" sheet="1" objects="1" scenarios="1"/>
  <sortState xmlns:xlrd2="http://schemas.microsoft.com/office/spreadsheetml/2017/richdata2" ref="A6:A165">
    <sortCondition ref="A6:A165"/>
  </sortState>
  <dataValidations count="1">
    <dataValidation type="textLength" operator="lessThanOrEqual" showInputMessage="1" showErrorMessage="1" errorTitle="Length Exceeded" error="This value must be less than or equal to 160 characters long." promptTitle="Text (required)" prompt="Maximum Length: 160 characters." sqref="A6:A8 A10:A28 A30:A43 A45:A47 C6:C15 C17:C18 C20:C28 C30:C34 C36:C39 C41 C43:C47 E6 E8:E9 E11:E12 E14:E17 E19:E27 E29:E34 E36:E40 E42:E47 G6:G9 G11:G12 G14:G16 G31:G41 G18:G29" xr:uid="{D0F70A1B-3FC9-4338-8286-827EB804F528}">
      <formula1>160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0625-A38A-4418-B7FD-8C6DB17FCC21}">
  <sheetPr>
    <tabColor rgb="FFFF7428"/>
  </sheetPr>
  <dimension ref="A3:L30"/>
  <sheetViews>
    <sheetView showGridLines="0" tabSelected="1" zoomScale="78" zoomScaleNormal="78" workbookViewId="0"/>
  </sheetViews>
  <sheetFormatPr defaultRowHeight="14.4" x14ac:dyDescent="0.3"/>
  <cols>
    <col min="1" max="1" width="44.77734375" bestFit="1" customWidth="1"/>
  </cols>
  <sheetData>
    <row r="3" spans="1:12" x14ac:dyDescent="0.3">
      <c r="A3" s="1" t="s">
        <v>0</v>
      </c>
    </row>
    <row r="4" spans="1:12" x14ac:dyDescent="0.3">
      <c r="A4" s="2" t="s">
        <v>1</v>
      </c>
    </row>
    <row r="6" spans="1:12" x14ac:dyDescent="0.3">
      <c r="A6" s="1" t="s">
        <v>2</v>
      </c>
    </row>
    <row r="8" spans="1:12" ht="14.55" customHeight="1" x14ac:dyDescent="0.3">
      <c r="A8" s="70" t="s">
        <v>289</v>
      </c>
      <c r="B8" s="70"/>
      <c r="C8" s="70"/>
      <c r="D8" s="70"/>
      <c r="E8" s="70"/>
      <c r="F8" s="70"/>
      <c r="G8" s="4"/>
      <c r="H8" s="4"/>
      <c r="I8" s="4"/>
      <c r="J8" s="4"/>
      <c r="K8" s="4"/>
      <c r="L8" s="4"/>
    </row>
    <row r="9" spans="1:12" x14ac:dyDescent="0.3">
      <c r="A9" s="70"/>
      <c r="B9" s="70"/>
      <c r="C9" s="70"/>
      <c r="D9" s="70"/>
      <c r="E9" s="70"/>
      <c r="F9" s="70"/>
      <c r="G9" s="4"/>
      <c r="H9" s="4"/>
      <c r="I9" s="4"/>
      <c r="J9" s="4"/>
      <c r="K9" s="4"/>
      <c r="L9" s="4"/>
    </row>
    <row r="10" spans="1:12" x14ac:dyDescent="0.3">
      <c r="A10" s="70"/>
      <c r="B10" s="70"/>
      <c r="C10" s="70"/>
      <c r="D10" s="70"/>
      <c r="E10" s="70"/>
      <c r="F10" s="70"/>
      <c r="G10" s="4"/>
      <c r="H10" s="4"/>
      <c r="I10" s="4"/>
      <c r="J10" s="4"/>
      <c r="K10" s="4"/>
      <c r="L10" s="4"/>
    </row>
    <row r="12" spans="1:12" ht="14.55" customHeight="1" x14ac:dyDescent="0.3">
      <c r="A12" s="68" t="s">
        <v>290</v>
      </c>
      <c r="B12" s="68"/>
      <c r="C12" s="68"/>
      <c r="D12" s="68"/>
      <c r="E12" s="68"/>
      <c r="F12" s="68"/>
      <c r="G12" s="5"/>
      <c r="H12" s="5"/>
      <c r="I12" s="5"/>
      <c r="J12" s="5"/>
      <c r="K12" s="5"/>
      <c r="L12" s="5"/>
    </row>
    <row r="13" spans="1:12" x14ac:dyDescent="0.3">
      <c r="A13" s="68"/>
      <c r="B13" s="68"/>
      <c r="C13" s="68"/>
      <c r="D13" s="68"/>
      <c r="E13" s="68"/>
      <c r="F13" s="68"/>
      <c r="G13" s="5"/>
      <c r="H13" s="5"/>
      <c r="I13" s="5"/>
      <c r="J13" s="5"/>
      <c r="K13" s="5"/>
      <c r="L13" s="5"/>
    </row>
    <row r="14" spans="1:12" x14ac:dyDescent="0.3">
      <c r="A14" s="68"/>
      <c r="B14" s="68"/>
      <c r="C14" s="68"/>
      <c r="D14" s="68"/>
      <c r="E14" s="68"/>
      <c r="F14" s="68"/>
      <c r="G14" s="5"/>
      <c r="H14" s="5"/>
      <c r="I14" s="5"/>
      <c r="J14" s="5"/>
      <c r="K14" s="5"/>
      <c r="L14" s="5"/>
    </row>
    <row r="16" spans="1:12" x14ac:dyDescent="0.3">
      <c r="A16" s="1" t="s">
        <v>3</v>
      </c>
      <c r="B16" t="s">
        <v>4</v>
      </c>
      <c r="D16" t="s">
        <v>5</v>
      </c>
    </row>
    <row r="17" spans="1:8" x14ac:dyDescent="0.3">
      <c r="B17" t="s">
        <v>6</v>
      </c>
      <c r="D17" t="s">
        <v>7</v>
      </c>
    </row>
    <row r="18" spans="1:8" x14ac:dyDescent="0.3">
      <c r="B18" t="s">
        <v>8</v>
      </c>
      <c r="D18" t="s">
        <v>9</v>
      </c>
    </row>
    <row r="19" spans="1:8" x14ac:dyDescent="0.3">
      <c r="B19" t="s">
        <v>10</v>
      </c>
      <c r="D19" t="s">
        <v>11</v>
      </c>
    </row>
    <row r="20" spans="1:8" x14ac:dyDescent="0.3">
      <c r="B20" t="s">
        <v>12</v>
      </c>
      <c r="D20" t="s">
        <v>13</v>
      </c>
    </row>
    <row r="21" spans="1:8" x14ac:dyDescent="0.3">
      <c r="B21" t="s">
        <v>14</v>
      </c>
      <c r="D21" t="s">
        <v>15</v>
      </c>
    </row>
    <row r="23" spans="1:8" ht="14.55" customHeight="1" x14ac:dyDescent="0.3">
      <c r="A23" s="1" t="s">
        <v>16</v>
      </c>
      <c r="B23" s="68" t="s">
        <v>17</v>
      </c>
      <c r="C23" s="68"/>
      <c r="D23" s="68"/>
      <c r="E23" s="68"/>
    </row>
    <row r="24" spans="1:8" x14ac:dyDescent="0.3">
      <c r="B24" s="68"/>
      <c r="C24" s="68"/>
      <c r="D24" s="68"/>
      <c r="E24" s="68"/>
    </row>
    <row r="25" spans="1:8" ht="15.6" customHeight="1" x14ac:dyDescent="0.3">
      <c r="B25" s="68"/>
      <c r="C25" s="68"/>
      <c r="D25" s="68"/>
      <c r="E25" s="68"/>
      <c r="G25" s="7"/>
      <c r="H25" s="7"/>
    </row>
    <row r="26" spans="1:8" ht="15.6" customHeight="1" x14ac:dyDescent="0.3">
      <c r="D26" s="6"/>
      <c r="E26" s="6"/>
      <c r="F26" s="6"/>
      <c r="G26" s="7"/>
      <c r="H26" s="7"/>
    </row>
    <row r="27" spans="1:8" ht="16.05" customHeight="1" x14ac:dyDescent="0.3">
      <c r="A27" s="1" t="s">
        <v>18</v>
      </c>
      <c r="B27" s="69" t="s">
        <v>19</v>
      </c>
      <c r="C27" s="69"/>
      <c r="D27" s="69"/>
      <c r="E27" s="69"/>
      <c r="G27" s="7"/>
    </row>
    <row r="28" spans="1:8" x14ac:dyDescent="0.3">
      <c r="B28" s="69"/>
      <c r="C28" s="69"/>
      <c r="D28" s="69"/>
      <c r="E28" s="69"/>
      <c r="G28" s="7"/>
    </row>
    <row r="29" spans="1:8" x14ac:dyDescent="0.3">
      <c r="B29" s="69"/>
      <c r="C29" s="69"/>
      <c r="D29" s="69"/>
      <c r="E29" s="69"/>
    </row>
    <row r="30" spans="1:8" x14ac:dyDescent="0.3">
      <c r="B30" s="69"/>
      <c r="C30" s="69"/>
      <c r="D30" s="69"/>
      <c r="E30" s="69"/>
    </row>
  </sheetData>
  <sheetProtection algorithmName="SHA-512" hashValue="WgXXk9xMTkdt2Fb60r6O923AHp3pTvJK16fp3b04I63hgVmG5vSdtSzfYlDlgi6iwTSNWB7lD4+Vox0BwsvVmg==" saltValue="Do1n/jWvmLKKT/NHug/tng==" spinCount="100000" sheet="1" objects="1" scenarios="1"/>
  <mergeCells count="4">
    <mergeCell ref="B23:E25"/>
    <mergeCell ref="B27:E30"/>
    <mergeCell ref="A12:F14"/>
    <mergeCell ref="A8:F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FEA6-2125-461F-95E3-654546D1FB6F}">
  <sheetPr>
    <tabColor rgb="FFFF7428"/>
  </sheetPr>
  <dimension ref="A2:H8"/>
  <sheetViews>
    <sheetView showGridLines="0" workbookViewId="0">
      <selection activeCell="A10" sqref="A10"/>
    </sheetView>
  </sheetViews>
  <sheetFormatPr defaultRowHeight="14.4" x14ac:dyDescent="0.3"/>
  <sheetData>
    <row r="2" spans="1:8" x14ac:dyDescent="0.3">
      <c r="A2" s="1" t="s">
        <v>205</v>
      </c>
    </row>
    <row r="3" spans="1:8" x14ac:dyDescent="0.3">
      <c r="E3" s="54" t="s">
        <v>206</v>
      </c>
      <c r="H3" s="55" t="s">
        <v>207</v>
      </c>
    </row>
    <row r="4" spans="1:8" x14ac:dyDescent="0.3">
      <c r="B4" s="53" t="s">
        <v>208</v>
      </c>
      <c r="E4" s="53" t="s">
        <v>209</v>
      </c>
      <c r="H4" s="53" t="s">
        <v>210</v>
      </c>
    </row>
    <row r="5" spans="1:8" x14ac:dyDescent="0.3">
      <c r="E5" s="53" t="s">
        <v>211</v>
      </c>
      <c r="H5" s="53" t="s">
        <v>212</v>
      </c>
    </row>
    <row r="6" spans="1:8" x14ac:dyDescent="0.3">
      <c r="E6" s="53" t="s">
        <v>213</v>
      </c>
      <c r="H6" s="53" t="s">
        <v>214</v>
      </c>
    </row>
    <row r="7" spans="1:8" x14ac:dyDescent="0.3">
      <c r="E7" s="53" t="s">
        <v>215</v>
      </c>
      <c r="H7" s="53" t="s">
        <v>216</v>
      </c>
    </row>
    <row r="8" spans="1:8" x14ac:dyDescent="0.3">
      <c r="E8" s="53" t="s">
        <v>217</v>
      </c>
    </row>
  </sheetData>
  <sheetProtection algorithmName="SHA-512" hashValue="Z7PAT91vXjvzhsqr2gIuLf2PQWHUGs91EiWi9eVzXTPAuNPmLB6DtHbcO8f+IcGh6TwSn916L/yRuUD43RQ1Yg==" saltValue="YT7BJwkOShrgBdn0Tq8vYQ==" spinCount="100000" sheet="1" objects="1" scenarios="1"/>
  <hyperlinks>
    <hyperlink ref="B4" location="'About this study'!A1" display="About this Study" xr:uid="{69D31B49-0895-4BBE-BB50-66BA01256207}"/>
    <hyperlink ref="E4" location="'Gender Analysis - Overall'!A1" display="Gender Analysis - Overall" xr:uid="{737CF300-A5A4-4CAD-803F-4ED03F77F1D5}"/>
    <hyperlink ref="E5" location="'Gender Analysis - PEVC'!A1" display="Gender Analysis -PEVC" xr:uid="{A00CD876-6065-4843-8D24-FDD8B5B51740}"/>
    <hyperlink ref="E6" location="'Gender Analysis - AUM'!A1" display="Gender Analysis - AUM" xr:uid="{2768C80E-F491-4AE0-8D4C-7F4E107AB70F}"/>
    <hyperlink ref="E7" location="'Gender Analysis - FTEs'!A1" display="Gender Analysis - FTEs" xr:uid="{35F22DB0-16D4-406B-AE72-9E9E68526762}"/>
    <hyperlink ref="E8" location="'Gender Analysis - All male'!A1" display="Gender Analysis - All male" xr:uid="{9A01FB3A-E8B5-4326-98BC-6D11608437FB}"/>
    <hyperlink ref="H4" location="'Ethnicity Analysis - Overall'!A1" display="Ethnicity Analysis - Overall" xr:uid="{855DE3E3-ED48-4981-AFF9-7D9459FF4942}"/>
    <hyperlink ref="H5" location="'Ethnicity Analysis - Women'!A1" display="Ethnicity Analysis - Women" xr:uid="{940CFA05-B5ED-440C-AB36-9B73A055804A}"/>
    <hyperlink ref="H6" location="'Ethnicity Analysis - Women (2)'!A1" display="Ethnicity Analysis - Women (2)" xr:uid="{8509162B-9768-40D1-A367-279C82873F70}"/>
    <hyperlink ref="H7" location="'Ethnicity Analysis - All white'!A1" display="Ethnicity Analysis - All white" xr:uid="{F21DC03A-BD06-443F-8D8D-B2910FC133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A171-AE48-4C72-86CB-DA523B8D64EB}">
  <sheetPr>
    <tabColor rgb="FF9AABB2"/>
  </sheetPr>
  <dimension ref="A2:H26"/>
  <sheetViews>
    <sheetView showGridLines="0" zoomScale="76" zoomScaleNormal="76" workbookViewId="0">
      <selection activeCell="E11" sqref="E11"/>
    </sheetView>
  </sheetViews>
  <sheetFormatPr defaultRowHeight="14.4" x14ac:dyDescent="0.3"/>
  <cols>
    <col min="1" max="1" width="41" bestFit="1" customWidth="1"/>
    <col min="2" max="2" width="18.21875" customWidth="1"/>
    <col min="3" max="3" width="17.21875" bestFit="1" customWidth="1"/>
    <col min="4" max="4" width="24.5546875" bestFit="1" customWidth="1"/>
    <col min="5" max="5" width="28.77734375" bestFit="1" customWidth="1"/>
  </cols>
  <sheetData>
    <row r="2" spans="1:8" x14ac:dyDescent="0.3">
      <c r="A2" s="1" t="s">
        <v>218</v>
      </c>
      <c r="H2" s="53" t="s">
        <v>219</v>
      </c>
    </row>
    <row r="4" spans="1:8" x14ac:dyDescent="0.3">
      <c r="A4" t="s">
        <v>220</v>
      </c>
    </row>
    <row r="5" spans="1:8" x14ac:dyDescent="0.3">
      <c r="B5" s="47" t="s">
        <v>221</v>
      </c>
      <c r="C5" s="47" t="s">
        <v>222</v>
      </c>
      <c r="D5" s="47" t="s">
        <v>223</v>
      </c>
      <c r="E5" s="47" t="s">
        <v>224</v>
      </c>
    </row>
    <row r="6" spans="1:8" x14ac:dyDescent="0.3">
      <c r="A6" s="8" t="s">
        <v>225</v>
      </c>
      <c r="B6" s="8">
        <v>158</v>
      </c>
      <c r="C6" s="8">
        <v>7522</v>
      </c>
      <c r="D6" s="8">
        <v>3549</v>
      </c>
      <c r="E6" s="8">
        <v>3973</v>
      </c>
    </row>
    <row r="7" spans="1:8" x14ac:dyDescent="0.3">
      <c r="A7" s="8" t="s">
        <v>226</v>
      </c>
      <c r="B7" s="8">
        <v>212</v>
      </c>
      <c r="C7" s="8">
        <v>7035</v>
      </c>
      <c r="D7" s="8">
        <v>3857</v>
      </c>
      <c r="E7" s="8">
        <v>3178</v>
      </c>
    </row>
    <row r="8" spans="1:8" x14ac:dyDescent="0.3">
      <c r="A8" s="9" t="s">
        <v>227</v>
      </c>
      <c r="B8" s="9">
        <v>370</v>
      </c>
      <c r="C8" s="9">
        <v>14557</v>
      </c>
      <c r="D8" s="9">
        <v>7406</v>
      </c>
      <c r="E8" s="9">
        <v>7151</v>
      </c>
    </row>
    <row r="10" spans="1:8" x14ac:dyDescent="0.3">
      <c r="A10" t="s">
        <v>228</v>
      </c>
    </row>
    <row r="11" spans="1:8" ht="43.2" x14ac:dyDescent="0.3">
      <c r="B11" s="62" t="s">
        <v>225</v>
      </c>
      <c r="C11" s="47" t="s">
        <v>226</v>
      </c>
      <c r="D11" s="47" t="s">
        <v>227</v>
      </c>
    </row>
    <row r="12" spans="1:8" x14ac:dyDescent="0.3">
      <c r="A12" s="8" t="s">
        <v>229</v>
      </c>
      <c r="B12" s="8">
        <v>36</v>
      </c>
      <c r="C12" s="8">
        <v>59</v>
      </c>
      <c r="D12" s="8">
        <v>95</v>
      </c>
    </row>
    <row r="13" spans="1:8" x14ac:dyDescent="0.3">
      <c r="A13" s="8" t="s">
        <v>230</v>
      </c>
      <c r="B13" s="8">
        <v>31</v>
      </c>
      <c r="C13" s="8">
        <v>25</v>
      </c>
      <c r="D13" s="8">
        <v>56</v>
      </c>
    </row>
    <row r="14" spans="1:8" x14ac:dyDescent="0.3">
      <c r="A14" s="8" t="s">
        <v>231</v>
      </c>
      <c r="B14" s="8">
        <v>58</v>
      </c>
      <c r="C14" s="8">
        <v>82</v>
      </c>
      <c r="D14" s="8">
        <v>140</v>
      </c>
    </row>
    <row r="15" spans="1:8" x14ac:dyDescent="0.3">
      <c r="A15" s="8" t="s">
        <v>232</v>
      </c>
      <c r="B15" s="8">
        <v>13</v>
      </c>
      <c r="C15" s="8">
        <v>20</v>
      </c>
      <c r="D15" s="8">
        <v>33</v>
      </c>
    </row>
    <row r="16" spans="1:8" x14ac:dyDescent="0.3">
      <c r="A16" s="8" t="s">
        <v>233</v>
      </c>
      <c r="B16" s="8">
        <v>20</v>
      </c>
      <c r="C16" s="8">
        <v>26</v>
      </c>
      <c r="D16" s="8">
        <v>46</v>
      </c>
    </row>
    <row r="17" spans="1:4" x14ac:dyDescent="0.3">
      <c r="A17" s="9" t="s">
        <v>227</v>
      </c>
      <c r="B17" s="9">
        <v>158</v>
      </c>
      <c r="C17" s="9">
        <v>212</v>
      </c>
      <c r="D17" s="9">
        <v>370</v>
      </c>
    </row>
    <row r="19" spans="1:4" x14ac:dyDescent="0.3">
      <c r="A19" t="s">
        <v>234</v>
      </c>
    </row>
    <row r="21" spans="1:4" x14ac:dyDescent="0.3">
      <c r="B21" s="47" t="s">
        <v>221</v>
      </c>
      <c r="C21" s="47" t="s">
        <v>222</v>
      </c>
    </row>
    <row r="22" spans="1:4" x14ac:dyDescent="0.3">
      <c r="A22" s="8" t="s">
        <v>235</v>
      </c>
      <c r="B22" s="8">
        <v>7</v>
      </c>
      <c r="C22" s="8">
        <v>476</v>
      </c>
    </row>
    <row r="23" spans="1:4" x14ac:dyDescent="0.3">
      <c r="A23" s="8" t="s">
        <v>236</v>
      </c>
      <c r="B23" s="8">
        <v>74</v>
      </c>
      <c r="C23" s="8">
        <v>1567</v>
      </c>
    </row>
    <row r="24" spans="1:4" x14ac:dyDescent="0.3">
      <c r="A24" s="8" t="s">
        <v>237</v>
      </c>
      <c r="B24" s="8">
        <v>25</v>
      </c>
      <c r="C24" s="8">
        <v>2334</v>
      </c>
    </row>
    <row r="25" spans="1:4" x14ac:dyDescent="0.3">
      <c r="A25" s="8" t="s">
        <v>238</v>
      </c>
      <c r="B25" s="8">
        <v>52</v>
      </c>
      <c r="C25" s="8">
        <v>0</v>
      </c>
    </row>
    <row r="26" spans="1:4" x14ac:dyDescent="0.3">
      <c r="A26" s="9" t="s">
        <v>227</v>
      </c>
      <c r="B26" s="9">
        <v>158</v>
      </c>
      <c r="C26" s="9">
        <v>4377</v>
      </c>
    </row>
  </sheetData>
  <sheetProtection algorithmName="SHA-512" hashValue="56C8Acer2t0uQJFhcJBVrFRl4cQiC5/rozOBrOKFDZZqO+Haqg5fEdyrawUzR8xRDUFek3Xinj+sQ++k62XujA==" saltValue="5lENpmTsxDM6G9uHe3AMLQ==" spinCount="100000" sheet="1" objects="1" scenarios="1"/>
  <hyperlinks>
    <hyperlink ref="H2" location="'Gender Analysis - Overall'!A1" display="Next" xr:uid="{BB3B7387-8F79-4021-83A5-4DE02FE952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A009-2831-481B-90C0-CC1651B0E9D7}">
  <sheetPr>
    <tabColor rgb="FF6230FD"/>
  </sheetPr>
  <dimension ref="A2:L27"/>
  <sheetViews>
    <sheetView showGridLines="0" zoomScale="65" workbookViewId="0">
      <selection activeCell="H7" sqref="H7"/>
    </sheetView>
  </sheetViews>
  <sheetFormatPr defaultRowHeight="14.4" x14ac:dyDescent="0.3"/>
  <cols>
    <col min="1" max="1" width="25" bestFit="1" customWidth="1"/>
    <col min="5" max="5" width="9.5546875" customWidth="1"/>
    <col min="9" max="9" width="10.21875" bestFit="1" customWidth="1"/>
    <col min="12" max="12" width="11.21875" customWidth="1"/>
  </cols>
  <sheetData>
    <row r="2" spans="1:12" x14ac:dyDescent="0.3">
      <c r="A2" s="1" t="s">
        <v>209</v>
      </c>
      <c r="G2" s="53" t="s">
        <v>239</v>
      </c>
      <c r="H2" s="53" t="s">
        <v>219</v>
      </c>
    </row>
    <row r="3" spans="1:12" x14ac:dyDescent="0.3">
      <c r="A3" t="s">
        <v>240</v>
      </c>
      <c r="I3" t="s">
        <v>241</v>
      </c>
    </row>
    <row r="4" spans="1:12" ht="72" x14ac:dyDescent="0.3">
      <c r="A4" s="10"/>
      <c r="B4" s="10"/>
      <c r="C4" s="56" t="s">
        <v>242</v>
      </c>
      <c r="D4" s="57" t="s">
        <v>243</v>
      </c>
      <c r="E4" s="56" t="s">
        <v>244</v>
      </c>
      <c r="J4" s="56" t="s">
        <v>242</v>
      </c>
      <c r="K4" s="57" t="s">
        <v>243</v>
      </c>
      <c r="L4" s="56" t="s">
        <v>244</v>
      </c>
    </row>
    <row r="6" spans="1:12" x14ac:dyDescent="0.3">
      <c r="A6" s="71" t="s">
        <v>245</v>
      </c>
      <c r="B6" s="72"/>
      <c r="C6" s="24">
        <v>0.84061135371179041</v>
      </c>
      <c r="D6" s="24">
        <v>0.15938864628820962</v>
      </c>
      <c r="E6" s="24">
        <v>0</v>
      </c>
    </row>
    <row r="8" spans="1:12" x14ac:dyDescent="0.3">
      <c r="A8" s="11" t="s">
        <v>246</v>
      </c>
      <c r="B8" s="12"/>
      <c r="C8" s="24">
        <v>0.80529595015576327</v>
      </c>
      <c r="D8" s="24">
        <v>0.19470404984423675</v>
      </c>
      <c r="E8" s="24">
        <v>0</v>
      </c>
    </row>
    <row r="9" spans="1:12" x14ac:dyDescent="0.3">
      <c r="A9" s="75" t="s">
        <v>247</v>
      </c>
      <c r="B9" s="20" t="s">
        <v>248</v>
      </c>
      <c r="C9" s="25">
        <v>0.84595744680851059</v>
      </c>
      <c r="D9" s="25">
        <v>0.15404255319148935</v>
      </c>
      <c r="E9" s="25">
        <v>0</v>
      </c>
      <c r="I9" s="31" t="s">
        <v>248</v>
      </c>
      <c r="J9" s="36">
        <v>0.77818740399385555</v>
      </c>
      <c r="K9" s="36">
        <v>0.22181259600614439</v>
      </c>
      <c r="L9" s="36">
        <v>0</v>
      </c>
    </row>
    <row r="10" spans="1:12" x14ac:dyDescent="0.3">
      <c r="A10" s="76"/>
      <c r="B10" s="14"/>
      <c r="C10" s="27"/>
      <c r="D10" s="28"/>
      <c r="E10" s="29"/>
      <c r="I10" s="32"/>
      <c r="J10" s="34"/>
      <c r="L10" s="30"/>
    </row>
    <row r="11" spans="1:12" x14ac:dyDescent="0.3">
      <c r="A11" s="76"/>
      <c r="B11" s="21" t="s">
        <v>249</v>
      </c>
      <c r="C11" s="26">
        <v>0.72653662127346341</v>
      </c>
      <c r="D11" s="26">
        <v>0.27235921972764077</v>
      </c>
      <c r="E11" s="26">
        <v>1.1041589988958411E-3</v>
      </c>
      <c r="I11" s="32" t="s">
        <v>249</v>
      </c>
      <c r="J11" s="36">
        <v>0.60686619718309864</v>
      </c>
      <c r="K11" s="36">
        <v>0.39242957746478874</v>
      </c>
      <c r="L11" s="36">
        <v>7.0422535211267609E-4</v>
      </c>
    </row>
    <row r="12" spans="1:12" x14ac:dyDescent="0.3">
      <c r="A12" s="76"/>
      <c r="B12" s="21"/>
      <c r="C12" s="27"/>
      <c r="D12" s="28"/>
      <c r="E12" s="29"/>
      <c r="I12" s="32"/>
      <c r="J12" s="34"/>
      <c r="L12" s="30"/>
    </row>
    <row r="13" spans="1:12" x14ac:dyDescent="0.3">
      <c r="A13" s="76"/>
      <c r="B13" s="21" t="s">
        <v>250</v>
      </c>
      <c r="C13" s="24">
        <v>0.61821291150064128</v>
      </c>
      <c r="D13" s="24">
        <v>0.38093202223172296</v>
      </c>
      <c r="E13" s="24">
        <v>8.5506626763574172E-4</v>
      </c>
      <c r="I13" s="32" t="s">
        <v>250</v>
      </c>
      <c r="J13" s="36">
        <v>0.41853432942013519</v>
      </c>
      <c r="K13" s="36">
        <v>0.58022056207755246</v>
      </c>
      <c r="L13" s="36">
        <v>1.2451085023123443E-3</v>
      </c>
    </row>
    <row r="14" spans="1:12" x14ac:dyDescent="0.3">
      <c r="A14" s="77"/>
      <c r="B14" s="22"/>
      <c r="C14" s="27"/>
      <c r="D14" s="28"/>
      <c r="E14" s="29"/>
      <c r="I14" s="32"/>
      <c r="J14" s="34"/>
      <c r="L14" s="30"/>
    </row>
    <row r="15" spans="1:12" ht="14.55" customHeight="1" x14ac:dyDescent="0.3">
      <c r="I15" s="33" t="s">
        <v>227</v>
      </c>
      <c r="J15" s="36">
        <v>0.57243937624510544</v>
      </c>
      <c r="K15" s="36">
        <v>0.42680497355224289</v>
      </c>
      <c r="L15" s="36">
        <v>7.5565020265164521E-4</v>
      </c>
    </row>
    <row r="16" spans="1:12" ht="28.95" customHeight="1" x14ac:dyDescent="0.3">
      <c r="A16" s="75" t="s">
        <v>251</v>
      </c>
      <c r="B16" s="20" t="s">
        <v>248</v>
      </c>
      <c r="C16" s="25">
        <v>0.60220994475138123</v>
      </c>
      <c r="D16" s="25">
        <v>0.39779005524861877</v>
      </c>
      <c r="E16" s="25">
        <v>0</v>
      </c>
    </row>
    <row r="17" spans="1:5" x14ac:dyDescent="0.3">
      <c r="A17" s="76"/>
      <c r="B17" s="21"/>
      <c r="C17" s="27"/>
      <c r="D17" s="28"/>
      <c r="E17" s="29"/>
    </row>
    <row r="18" spans="1:5" x14ac:dyDescent="0.3">
      <c r="A18" s="76"/>
      <c r="B18" s="21" t="s">
        <v>249</v>
      </c>
      <c r="C18" s="26">
        <v>0.49713128585892674</v>
      </c>
      <c r="D18" s="26">
        <v>0.50253121835977055</v>
      </c>
      <c r="E18" s="26">
        <v>3.3749578130273371E-4</v>
      </c>
    </row>
    <row r="19" spans="1:5" x14ac:dyDescent="0.3">
      <c r="A19" s="76"/>
      <c r="B19" s="21"/>
      <c r="C19" s="27"/>
      <c r="D19" s="28"/>
      <c r="E19" s="29"/>
    </row>
    <row r="20" spans="1:5" x14ac:dyDescent="0.3">
      <c r="A20" s="76"/>
      <c r="B20" s="21" t="s">
        <v>250</v>
      </c>
      <c r="C20" s="24">
        <v>0.2762717027109351</v>
      </c>
      <c r="D20" s="24">
        <v>0.72220530003045991</v>
      </c>
      <c r="E20" s="24">
        <v>1.5229972586049345E-3</v>
      </c>
    </row>
    <row r="21" spans="1:5" x14ac:dyDescent="0.3">
      <c r="A21" s="77"/>
      <c r="B21" s="22"/>
      <c r="C21" s="27"/>
      <c r="D21" s="28"/>
      <c r="E21" s="29"/>
    </row>
    <row r="23" spans="1:5" x14ac:dyDescent="0.3">
      <c r="A23" s="73" t="s">
        <v>287</v>
      </c>
      <c r="B23" s="74"/>
      <c r="C23" s="24">
        <v>0.73021874156089661</v>
      </c>
      <c r="D23" s="24">
        <v>0.26910613016473128</v>
      </c>
      <c r="E23" s="24">
        <v>6.7512827437213069E-4</v>
      </c>
    </row>
    <row r="24" spans="1:5" x14ac:dyDescent="0.3">
      <c r="A24" s="16"/>
      <c r="B24" s="17"/>
      <c r="E24" s="30"/>
    </row>
    <row r="25" spans="1:5" x14ac:dyDescent="0.3">
      <c r="A25" s="73" t="s">
        <v>288</v>
      </c>
      <c r="B25" s="74"/>
      <c r="C25" s="24">
        <v>0.40903370158019858</v>
      </c>
      <c r="D25" s="24">
        <v>0.59012725492938045</v>
      </c>
      <c r="E25" s="24">
        <v>8.3904349042092017E-4</v>
      </c>
    </row>
    <row r="26" spans="1:5" x14ac:dyDescent="0.3">
      <c r="A26" s="16"/>
      <c r="B26" s="17"/>
      <c r="E26" s="30"/>
    </row>
    <row r="27" spans="1:5" x14ac:dyDescent="0.3">
      <c r="A27" s="38" t="s">
        <v>227</v>
      </c>
      <c r="B27" s="39"/>
      <c r="C27" s="24">
        <v>0.57243937624510544</v>
      </c>
      <c r="D27" s="24">
        <v>0.42680497355224289</v>
      </c>
      <c r="E27" s="24">
        <v>7.5565020265164521E-4</v>
      </c>
    </row>
  </sheetData>
  <sheetProtection algorithmName="SHA-512" hashValue="cIc8sSBaYEfQiIMJ1Hh3z10j1PIaqMt4Cd/XZXEQupzPpqyea/tvck1L+ifsFZWykyCfgs5lYFqjJqJB5yaQug==" saltValue="d8Zl884lcJ/2KEUYXFpngA==" spinCount="100000" sheet="1" objects="1" scenarios="1"/>
  <mergeCells count="5">
    <mergeCell ref="A6:B6"/>
    <mergeCell ref="A25:B25"/>
    <mergeCell ref="A23:B23"/>
    <mergeCell ref="A16:A21"/>
    <mergeCell ref="A9:A14"/>
  </mergeCells>
  <hyperlinks>
    <hyperlink ref="G2" location="'About this study'!A1" display="Back" xr:uid="{239C7007-325E-4287-9EE6-C1E9AD97AD6D}"/>
    <hyperlink ref="H2" location="'Gender Analysis - PEVC'!A1" display="Next" xr:uid="{87096F5A-0226-435A-8921-AB900ADE18C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D6C0-EC9A-4B26-850C-D516F28860C0}">
  <sheetPr>
    <tabColor rgb="FF6230FD"/>
  </sheetPr>
  <dimension ref="A2:L27"/>
  <sheetViews>
    <sheetView showGridLines="0" zoomScale="71" workbookViewId="0">
      <selection activeCell="F4" sqref="F4"/>
    </sheetView>
  </sheetViews>
  <sheetFormatPr defaultRowHeight="14.4" x14ac:dyDescent="0.3"/>
  <cols>
    <col min="1" max="1" width="25" bestFit="1" customWidth="1"/>
    <col min="2" max="2" width="7.77734375" bestFit="1" customWidth="1"/>
    <col min="5" max="5" width="11.109375" customWidth="1"/>
    <col min="8" max="8" width="25" bestFit="1" customWidth="1"/>
    <col min="12" max="12" width="12.21875" customWidth="1"/>
  </cols>
  <sheetData>
    <row r="2" spans="1:12" x14ac:dyDescent="0.3">
      <c r="A2" s="1" t="s">
        <v>252</v>
      </c>
      <c r="G2" s="53" t="s">
        <v>239</v>
      </c>
      <c r="H2" s="53" t="s">
        <v>219</v>
      </c>
    </row>
    <row r="3" spans="1:12" x14ac:dyDescent="0.3">
      <c r="A3" t="s">
        <v>253</v>
      </c>
      <c r="H3" t="s">
        <v>254</v>
      </c>
    </row>
    <row r="4" spans="1:12" ht="57.6" x14ac:dyDescent="0.3">
      <c r="A4" s="10"/>
      <c r="B4" s="10"/>
      <c r="C4" s="56" t="s">
        <v>242</v>
      </c>
      <c r="D4" s="57" t="s">
        <v>243</v>
      </c>
      <c r="E4" s="56" t="s">
        <v>244</v>
      </c>
      <c r="H4" s="10"/>
      <c r="I4" s="10"/>
      <c r="J4" s="56" t="s">
        <v>242</v>
      </c>
      <c r="K4" s="57" t="s">
        <v>243</v>
      </c>
      <c r="L4" s="56" t="s">
        <v>244</v>
      </c>
    </row>
    <row r="6" spans="1:12" x14ac:dyDescent="0.3">
      <c r="A6" s="71" t="s">
        <v>245</v>
      </c>
      <c r="B6" s="72"/>
      <c r="C6" s="24">
        <v>0.8923327895595432</v>
      </c>
      <c r="D6" s="24">
        <v>0.10766721044045677</v>
      </c>
      <c r="E6" s="24">
        <v>0</v>
      </c>
      <c r="H6" s="37" t="s">
        <v>245</v>
      </c>
      <c r="I6" s="37"/>
      <c r="J6" s="24">
        <v>0.735973597359736</v>
      </c>
      <c r="K6" s="24">
        <v>0.264026402640264</v>
      </c>
      <c r="L6" s="24">
        <v>0</v>
      </c>
    </row>
    <row r="8" spans="1:12" x14ac:dyDescent="0.3">
      <c r="A8" s="11" t="s">
        <v>246</v>
      </c>
      <c r="B8" s="12"/>
      <c r="C8" s="24">
        <v>0.83948155533399804</v>
      </c>
      <c r="D8" s="24">
        <v>0.16051844466600199</v>
      </c>
      <c r="E8" s="24">
        <v>0</v>
      </c>
      <c r="H8" s="11" t="s">
        <v>246</v>
      </c>
      <c r="I8" s="12"/>
      <c r="J8" s="24">
        <v>0.68327402135231319</v>
      </c>
      <c r="K8" s="24">
        <v>0.31672597864768681</v>
      </c>
      <c r="L8" s="24">
        <v>0</v>
      </c>
    </row>
    <row r="9" spans="1:12" x14ac:dyDescent="0.3">
      <c r="A9" s="75" t="s">
        <v>247</v>
      </c>
      <c r="B9" s="20" t="s">
        <v>248</v>
      </c>
      <c r="C9" s="25">
        <v>0.86559139784946237</v>
      </c>
      <c r="D9" s="25">
        <v>0.13440860215053763</v>
      </c>
      <c r="E9" s="25">
        <v>0</v>
      </c>
      <c r="H9" s="75" t="s">
        <v>247</v>
      </c>
      <c r="I9" s="20" t="s">
        <v>248</v>
      </c>
      <c r="J9" s="25">
        <v>0.77142857142857146</v>
      </c>
      <c r="K9" s="25">
        <v>0.22857142857142856</v>
      </c>
      <c r="L9" s="25">
        <v>0</v>
      </c>
    </row>
    <row r="10" spans="1:12" x14ac:dyDescent="0.3">
      <c r="A10" s="76"/>
      <c r="B10" s="14"/>
      <c r="C10" s="27"/>
      <c r="D10" s="28"/>
      <c r="E10" s="29"/>
      <c r="H10" s="76"/>
      <c r="I10" s="14"/>
      <c r="J10" s="27"/>
      <c r="K10" s="28"/>
      <c r="L10" s="29"/>
    </row>
    <row r="11" spans="1:12" x14ac:dyDescent="0.3">
      <c r="A11" s="76"/>
      <c r="B11" s="21" t="s">
        <v>249</v>
      </c>
      <c r="C11" s="26">
        <v>0.74204643164230444</v>
      </c>
      <c r="D11" s="26">
        <v>0.25709372312983664</v>
      </c>
      <c r="E11" s="26">
        <v>8.598452278589854E-4</v>
      </c>
      <c r="H11" s="76"/>
      <c r="I11" s="21" t="s">
        <v>249</v>
      </c>
      <c r="J11" s="26">
        <v>0.63427109974424556</v>
      </c>
      <c r="K11" s="26">
        <v>0.3631713554987212</v>
      </c>
      <c r="L11" s="26">
        <v>2.5575447570332483E-3</v>
      </c>
    </row>
    <row r="12" spans="1:12" x14ac:dyDescent="0.3">
      <c r="A12" s="76"/>
      <c r="B12" s="21"/>
      <c r="C12" s="27"/>
      <c r="D12" s="28"/>
      <c r="E12" s="29"/>
      <c r="H12" s="76"/>
      <c r="I12" s="21"/>
      <c r="J12" s="27"/>
      <c r="K12" s="28"/>
      <c r="L12" s="29"/>
    </row>
    <row r="13" spans="1:12" x14ac:dyDescent="0.3">
      <c r="A13" s="76"/>
      <c r="B13" s="21" t="s">
        <v>250</v>
      </c>
      <c r="C13" s="24">
        <v>0.62049335863377608</v>
      </c>
      <c r="D13" s="24">
        <v>0.37903225806451613</v>
      </c>
      <c r="E13" s="24">
        <v>4.743833017077799E-4</v>
      </c>
      <c r="H13" s="76"/>
      <c r="I13" s="21" t="s">
        <v>250</v>
      </c>
      <c r="J13" s="24">
        <v>0.59740259740259738</v>
      </c>
      <c r="K13" s="24">
        <v>0.39826839826839827</v>
      </c>
      <c r="L13" s="24">
        <v>4.329004329004329E-3</v>
      </c>
    </row>
    <row r="14" spans="1:12" x14ac:dyDescent="0.3">
      <c r="A14" s="77"/>
      <c r="B14" s="22"/>
      <c r="C14" s="27"/>
      <c r="D14" s="28"/>
      <c r="E14" s="29"/>
      <c r="H14" s="77"/>
      <c r="I14" s="22"/>
      <c r="J14" s="27"/>
      <c r="K14" s="28"/>
      <c r="L14" s="29"/>
    </row>
    <row r="16" spans="1:12" ht="28.95" customHeight="1" x14ac:dyDescent="0.3">
      <c r="A16" s="75" t="s">
        <v>251</v>
      </c>
      <c r="B16" s="20" t="s">
        <v>248</v>
      </c>
      <c r="C16" s="25">
        <v>0.6092619392185239</v>
      </c>
      <c r="D16" s="25">
        <v>0.3907380607814761</v>
      </c>
      <c r="E16" s="25">
        <v>0</v>
      </c>
      <c r="H16" s="75" t="s">
        <v>251</v>
      </c>
      <c r="I16" s="20" t="s">
        <v>248</v>
      </c>
      <c r="J16" s="25">
        <v>0.57943925233644855</v>
      </c>
      <c r="K16" s="25">
        <v>0.42056074766355139</v>
      </c>
      <c r="L16" s="25">
        <v>0</v>
      </c>
    </row>
    <row r="17" spans="1:12" x14ac:dyDescent="0.3">
      <c r="A17" s="76"/>
      <c r="B17" s="21"/>
      <c r="C17" s="27"/>
      <c r="D17" s="28"/>
      <c r="E17" s="29"/>
      <c r="H17" s="76"/>
      <c r="I17" s="21"/>
      <c r="J17" s="27"/>
      <c r="K17" s="28"/>
      <c r="L17" s="29"/>
    </row>
    <row r="18" spans="1:12" x14ac:dyDescent="0.3">
      <c r="A18" s="76"/>
      <c r="B18" s="21" t="s">
        <v>249</v>
      </c>
      <c r="C18" s="26">
        <v>0.50519318653926049</v>
      </c>
      <c r="D18" s="26">
        <v>0.49480681346073951</v>
      </c>
      <c r="E18" s="26">
        <v>0</v>
      </c>
      <c r="H18" s="76"/>
      <c r="I18" s="21" t="s">
        <v>249</v>
      </c>
      <c r="J18" s="26">
        <v>0.46223021582733814</v>
      </c>
      <c r="K18" s="26">
        <v>0.53597122302158273</v>
      </c>
      <c r="L18" s="26">
        <v>1.7985611510791368E-3</v>
      </c>
    </row>
    <row r="19" spans="1:12" x14ac:dyDescent="0.3">
      <c r="A19" s="76"/>
      <c r="B19" s="21"/>
      <c r="C19" s="27"/>
      <c r="D19" s="28"/>
      <c r="E19" s="29"/>
      <c r="H19" s="76"/>
      <c r="I19" s="21"/>
      <c r="J19" s="27"/>
      <c r="K19" s="28"/>
      <c r="L19" s="29"/>
    </row>
    <row r="20" spans="1:12" x14ac:dyDescent="0.3">
      <c r="A20" s="76"/>
      <c r="B20" s="21" t="s">
        <v>250</v>
      </c>
      <c r="C20" s="24">
        <v>0.27897146882705176</v>
      </c>
      <c r="D20" s="24">
        <v>0.7192673476576259</v>
      </c>
      <c r="E20" s="24">
        <v>1.7611835153222965E-3</v>
      </c>
      <c r="H20" s="76"/>
      <c r="I20" s="21" t="s">
        <v>250</v>
      </c>
      <c r="J20" s="24">
        <v>0.25900900900900903</v>
      </c>
      <c r="K20" s="24">
        <v>0.74099099099099097</v>
      </c>
      <c r="L20" s="24">
        <v>0</v>
      </c>
    </row>
    <row r="21" spans="1:12" x14ac:dyDescent="0.3">
      <c r="A21" s="77"/>
      <c r="B21" s="22"/>
      <c r="C21" s="27"/>
      <c r="D21" s="28"/>
      <c r="E21" s="29"/>
      <c r="H21" s="77"/>
      <c r="I21" s="22"/>
      <c r="J21" s="27"/>
      <c r="K21" s="28"/>
      <c r="L21" s="29"/>
    </row>
    <row r="23" spans="1:12" x14ac:dyDescent="0.3">
      <c r="A23" s="73" t="s">
        <v>287</v>
      </c>
      <c r="B23" s="74"/>
      <c r="C23" s="24">
        <v>0.73784556720686367</v>
      </c>
      <c r="D23" s="24">
        <v>0.2616777883698761</v>
      </c>
      <c r="E23" s="24">
        <v>4.7664442326024784E-4</v>
      </c>
      <c r="H23" s="73" t="s">
        <v>287</v>
      </c>
      <c r="I23" s="74"/>
      <c r="J23" s="24">
        <v>0.68705035971223016</v>
      </c>
      <c r="K23" s="24">
        <v>0.31115107913669066</v>
      </c>
      <c r="L23" s="24">
        <v>1.7985611510791368E-3</v>
      </c>
    </row>
    <row r="24" spans="1:12" x14ac:dyDescent="0.3">
      <c r="A24" s="16"/>
      <c r="B24" s="17"/>
      <c r="E24" s="30"/>
      <c r="H24" s="16"/>
      <c r="I24" s="17"/>
      <c r="L24" s="30"/>
    </row>
    <row r="25" spans="1:12" x14ac:dyDescent="0.3">
      <c r="A25" s="73" t="s">
        <v>288</v>
      </c>
      <c r="B25" s="74"/>
      <c r="C25" s="24">
        <v>0.4091291898265117</v>
      </c>
      <c r="D25" s="24">
        <v>0.59002863399023076</v>
      </c>
      <c r="E25" s="24">
        <v>8.4217618325753744E-4</v>
      </c>
      <c r="H25" s="73" t="s">
        <v>288</v>
      </c>
      <c r="I25" s="74"/>
      <c r="J25" s="24">
        <v>0.40856672158154861</v>
      </c>
      <c r="K25" s="24">
        <v>0.59060955518945635</v>
      </c>
      <c r="L25" s="24">
        <v>8.2372322899505767E-4</v>
      </c>
    </row>
    <row r="26" spans="1:12" x14ac:dyDescent="0.3">
      <c r="A26" s="16"/>
      <c r="B26" s="17"/>
      <c r="E26" s="30"/>
      <c r="H26" s="16"/>
      <c r="I26" s="17"/>
      <c r="L26" s="30"/>
    </row>
    <row r="27" spans="1:12" x14ac:dyDescent="0.3">
      <c r="A27" s="38" t="s">
        <v>227</v>
      </c>
      <c r="B27" s="39"/>
      <c r="C27" s="24">
        <v>0.5782846864524569</v>
      </c>
      <c r="D27" s="24">
        <v>0.42106123783827976</v>
      </c>
      <c r="E27" s="24">
        <v>6.5407570926334722E-4</v>
      </c>
      <c r="H27" s="38" t="s">
        <v>227</v>
      </c>
      <c r="I27" s="39"/>
      <c r="J27" s="24">
        <v>0.54170249355116085</v>
      </c>
      <c r="K27" s="24">
        <v>0.45700773860705074</v>
      </c>
      <c r="L27" s="24">
        <v>1.2897678417884782E-3</v>
      </c>
    </row>
  </sheetData>
  <sheetProtection algorithmName="SHA-512" hashValue="nQESuEG8xl2nZuYCTxGk3B+j30tU68n3mBm/EVpVNpdqlXPG2N1f1XEIGVMobQaGzr3mch6QxqJ5TD4ykhMLSg==" saltValue="kHyQ65svxLQpJl4o9VpCqA==" spinCount="100000" sheet="1" objects="1" scenarios="1"/>
  <mergeCells count="9">
    <mergeCell ref="A6:B6"/>
    <mergeCell ref="A23:B23"/>
    <mergeCell ref="A25:B25"/>
    <mergeCell ref="H23:I23"/>
    <mergeCell ref="H25:I25"/>
    <mergeCell ref="A9:A14"/>
    <mergeCell ref="A16:A21"/>
    <mergeCell ref="H9:H14"/>
    <mergeCell ref="H16:H21"/>
  </mergeCells>
  <hyperlinks>
    <hyperlink ref="G2" location="'Gender Analysis - Overall'!A1" display="Back" xr:uid="{440AE619-69C8-4B71-8FDF-54E95AF0E29A}"/>
    <hyperlink ref="H2" location="'Gender Analysis - AUM'!A1" display="Next" xr:uid="{931A2254-45BE-45B7-B08F-AFA6D2C33ED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3892-57DA-4520-A8AB-B5870084526C}">
  <sheetPr>
    <tabColor rgb="FF6230FD"/>
  </sheetPr>
  <dimension ref="A2:AC28"/>
  <sheetViews>
    <sheetView showGridLines="0" zoomScale="41" workbookViewId="0">
      <selection activeCell="K5" sqref="K5"/>
    </sheetView>
  </sheetViews>
  <sheetFormatPr defaultRowHeight="14.4" x14ac:dyDescent="0.3"/>
  <cols>
    <col min="1" max="1" width="24.21875" bestFit="1" customWidth="1"/>
    <col min="4" max="4" width="10.109375" bestFit="1" customWidth="1"/>
    <col min="5" max="5" width="13.77734375" customWidth="1"/>
    <col min="7" max="7" width="24.21875" bestFit="1" customWidth="1"/>
    <col min="10" max="10" width="10.109375" bestFit="1" customWidth="1"/>
    <col min="11" max="11" width="14.21875" customWidth="1"/>
    <col min="13" max="13" width="24.21875" bestFit="1" customWidth="1"/>
    <col min="16" max="16" width="10.109375" bestFit="1" customWidth="1"/>
    <col min="17" max="17" width="14.6640625" customWidth="1"/>
    <col min="19" max="19" width="24.21875" bestFit="1" customWidth="1"/>
    <col min="22" max="22" width="10.109375" bestFit="1" customWidth="1"/>
    <col min="23" max="23" width="15.21875" customWidth="1"/>
    <col min="25" max="25" width="24.21875" bestFit="1" customWidth="1"/>
    <col min="28" max="28" width="10.109375" bestFit="1" customWidth="1"/>
    <col min="29" max="29" width="14.77734375" customWidth="1"/>
  </cols>
  <sheetData>
    <row r="2" spans="1:29" x14ac:dyDescent="0.3">
      <c r="A2" s="1" t="s">
        <v>252</v>
      </c>
      <c r="G2" s="53" t="s">
        <v>239</v>
      </c>
      <c r="H2" s="53" t="s">
        <v>219</v>
      </c>
    </row>
    <row r="3" spans="1:29" x14ac:dyDescent="0.3">
      <c r="A3" t="s">
        <v>255</v>
      </c>
    </row>
    <row r="4" spans="1:29" x14ac:dyDescent="0.3">
      <c r="C4" s="73" t="s">
        <v>229</v>
      </c>
      <c r="D4" s="78"/>
      <c r="E4" s="74"/>
      <c r="I4" s="73" t="s">
        <v>256</v>
      </c>
      <c r="J4" s="78"/>
      <c r="K4" s="74"/>
      <c r="O4" s="73" t="s">
        <v>257</v>
      </c>
      <c r="P4" s="78"/>
      <c r="Q4" s="74"/>
      <c r="U4" s="73" t="s">
        <v>258</v>
      </c>
      <c r="V4" s="78"/>
      <c r="W4" s="74"/>
      <c r="AA4" s="73" t="s">
        <v>259</v>
      </c>
      <c r="AB4" s="78"/>
      <c r="AC4" s="74"/>
    </row>
    <row r="5" spans="1:29" ht="57.6" x14ac:dyDescent="0.3">
      <c r="A5" s="10"/>
      <c r="B5" s="10"/>
      <c r="C5" s="56" t="s">
        <v>242</v>
      </c>
      <c r="D5" s="57" t="s">
        <v>243</v>
      </c>
      <c r="E5" s="63" t="s">
        <v>244</v>
      </c>
      <c r="G5" s="10"/>
      <c r="H5" s="10"/>
      <c r="I5" s="56" t="s">
        <v>242</v>
      </c>
      <c r="J5" s="57" t="s">
        <v>243</v>
      </c>
      <c r="K5" s="63" t="s">
        <v>244</v>
      </c>
      <c r="M5" s="10"/>
      <c r="N5" s="10"/>
      <c r="O5" s="56" t="s">
        <v>242</v>
      </c>
      <c r="P5" s="57" t="s">
        <v>243</v>
      </c>
      <c r="Q5" s="63" t="s">
        <v>244</v>
      </c>
      <c r="S5" s="10"/>
      <c r="T5" s="10"/>
      <c r="U5" s="56" t="s">
        <v>242</v>
      </c>
      <c r="V5" s="57" t="s">
        <v>243</v>
      </c>
      <c r="W5" s="63" t="s">
        <v>244</v>
      </c>
      <c r="Y5" s="10"/>
      <c r="Z5" s="10"/>
      <c r="AA5" s="56" t="s">
        <v>242</v>
      </c>
      <c r="AB5" s="57" t="s">
        <v>243</v>
      </c>
      <c r="AC5" s="56" t="s">
        <v>244</v>
      </c>
    </row>
    <row r="7" spans="1:29" x14ac:dyDescent="0.3">
      <c r="A7" s="71" t="s">
        <v>245</v>
      </c>
      <c r="B7" s="72"/>
      <c r="C7" s="24">
        <v>0.76551724137931032</v>
      </c>
      <c r="D7" s="24">
        <v>0.23448275862068965</v>
      </c>
      <c r="E7" s="24">
        <v>0</v>
      </c>
      <c r="G7" s="37" t="s">
        <v>245</v>
      </c>
      <c r="H7" s="37"/>
      <c r="I7" s="24">
        <v>0.82926829268292679</v>
      </c>
      <c r="J7" s="24">
        <v>0.17073170731707318</v>
      </c>
      <c r="K7" s="24">
        <v>0</v>
      </c>
      <c r="M7" s="37" t="s">
        <v>245</v>
      </c>
      <c r="N7" s="37"/>
      <c r="O7" s="24">
        <v>0.8433420365535248</v>
      </c>
      <c r="P7" s="24">
        <v>0.1566579634464752</v>
      </c>
      <c r="Q7" s="24">
        <v>0</v>
      </c>
      <c r="S7" s="37" t="s">
        <v>245</v>
      </c>
      <c r="T7" s="37"/>
      <c r="U7" s="24">
        <v>0.92537313432835822</v>
      </c>
      <c r="V7" s="24">
        <v>7.4626865671641784E-2</v>
      </c>
      <c r="W7" s="24">
        <v>0</v>
      </c>
      <c r="Y7" s="37" t="s">
        <v>245</v>
      </c>
      <c r="Z7" s="37"/>
      <c r="AA7" s="24">
        <v>0.87898089171974525</v>
      </c>
      <c r="AB7" s="24">
        <v>0.12101910828025478</v>
      </c>
      <c r="AC7" s="24">
        <v>0</v>
      </c>
    </row>
    <row r="9" spans="1:29" x14ac:dyDescent="0.3">
      <c r="A9" s="11" t="s">
        <v>246</v>
      </c>
      <c r="B9" s="12"/>
      <c r="C9" s="24">
        <v>0.70297029702970293</v>
      </c>
      <c r="D9" s="24">
        <v>0.29702970297029702</v>
      </c>
      <c r="E9" s="24">
        <v>0</v>
      </c>
      <c r="G9" s="11" t="s">
        <v>246</v>
      </c>
      <c r="H9" s="12"/>
      <c r="I9" s="24">
        <v>0.76119402985074625</v>
      </c>
      <c r="J9" s="24">
        <v>0.23880597014925373</v>
      </c>
      <c r="K9" s="24">
        <v>0</v>
      </c>
      <c r="M9" s="11" t="s">
        <v>246</v>
      </c>
      <c r="N9" s="12"/>
      <c r="O9" s="24">
        <v>0.80333333333333334</v>
      </c>
      <c r="P9" s="24">
        <v>0.19666666666666666</v>
      </c>
      <c r="Q9" s="24">
        <v>0</v>
      </c>
      <c r="S9" s="11" t="s">
        <v>246</v>
      </c>
      <c r="T9" s="12"/>
      <c r="U9" s="24">
        <v>0.88700564971751417</v>
      </c>
      <c r="V9" s="24">
        <v>0.11299435028248588</v>
      </c>
      <c r="W9" s="24">
        <v>0</v>
      </c>
      <c r="Y9" s="11" t="s">
        <v>246</v>
      </c>
      <c r="Z9" s="12"/>
      <c r="AA9" s="24">
        <v>0.81617647058823528</v>
      </c>
      <c r="AB9" s="24">
        <v>0.18382352941176472</v>
      </c>
      <c r="AC9" s="24">
        <v>0</v>
      </c>
    </row>
    <row r="10" spans="1:29" ht="37.5" customHeight="1" x14ac:dyDescent="0.3">
      <c r="A10" s="75" t="s">
        <v>247</v>
      </c>
      <c r="B10" s="20" t="s">
        <v>248</v>
      </c>
      <c r="C10" s="25">
        <v>0.82075471698113212</v>
      </c>
      <c r="D10" s="25">
        <v>0.17924528301886791</v>
      </c>
      <c r="E10" s="25">
        <v>0</v>
      </c>
      <c r="G10" s="75" t="s">
        <v>247</v>
      </c>
      <c r="H10" s="20" t="s">
        <v>248</v>
      </c>
      <c r="I10" s="25">
        <v>0.81781376518218618</v>
      </c>
      <c r="J10" s="25">
        <v>0.18218623481781376</v>
      </c>
      <c r="K10" s="25">
        <v>0</v>
      </c>
      <c r="M10" s="75" t="s">
        <v>247</v>
      </c>
      <c r="N10" s="20" t="s">
        <v>248</v>
      </c>
      <c r="O10" s="25">
        <v>0.84261838440111425</v>
      </c>
      <c r="P10" s="25">
        <v>0.1573816155988858</v>
      </c>
      <c r="Q10" s="25">
        <v>0</v>
      </c>
      <c r="S10" s="75" t="s">
        <v>247</v>
      </c>
      <c r="T10" s="20" t="s">
        <v>248</v>
      </c>
      <c r="U10" s="25">
        <v>0.89323843416370108</v>
      </c>
      <c r="V10" s="25">
        <v>0.10676156583629894</v>
      </c>
      <c r="W10" s="25">
        <v>0</v>
      </c>
      <c r="Y10" s="75" t="s">
        <v>247</v>
      </c>
      <c r="Z10" s="20" t="s">
        <v>248</v>
      </c>
      <c r="AA10" s="25">
        <v>0.84658454647256443</v>
      </c>
      <c r="AB10" s="25">
        <v>0.1534154535274356</v>
      </c>
      <c r="AC10" s="25">
        <v>0</v>
      </c>
    </row>
    <row r="11" spans="1:29" x14ac:dyDescent="0.3">
      <c r="A11" s="76"/>
      <c r="B11" s="14"/>
      <c r="C11" s="27"/>
      <c r="D11" s="28"/>
      <c r="E11" s="29"/>
      <c r="G11" s="76"/>
      <c r="H11" s="14"/>
      <c r="I11" s="27"/>
      <c r="J11" s="28"/>
      <c r="K11" s="29"/>
      <c r="M11" s="76"/>
      <c r="N11" s="14"/>
      <c r="O11" s="27"/>
      <c r="P11" s="28"/>
      <c r="Q11" s="29"/>
      <c r="S11" s="76"/>
      <c r="T11" s="14"/>
      <c r="U11" s="27"/>
      <c r="V11" s="28"/>
      <c r="W11" s="29"/>
      <c r="Y11" s="76"/>
      <c r="Z11" s="14"/>
      <c r="AA11" s="27"/>
      <c r="AB11" s="28"/>
      <c r="AC11" s="29"/>
    </row>
    <row r="12" spans="1:29" x14ac:dyDescent="0.3">
      <c r="A12" s="76"/>
      <c r="B12" s="21" t="s">
        <v>249</v>
      </c>
      <c r="C12" s="26">
        <v>0.65925925925925921</v>
      </c>
      <c r="D12" s="26">
        <v>0.34074074074074073</v>
      </c>
      <c r="E12" s="26">
        <v>0</v>
      </c>
      <c r="G12" s="76"/>
      <c r="H12" s="21" t="s">
        <v>249</v>
      </c>
      <c r="I12" s="26">
        <v>0.6858974358974359</v>
      </c>
      <c r="J12" s="26">
        <v>0.3141025641025641</v>
      </c>
      <c r="K12" s="26">
        <v>0</v>
      </c>
      <c r="M12" s="76"/>
      <c r="N12" s="21" t="s">
        <v>249</v>
      </c>
      <c r="O12" s="26">
        <v>0.7319444444444444</v>
      </c>
      <c r="P12" s="26">
        <v>0.26666666666666666</v>
      </c>
      <c r="Q12" s="26">
        <v>1.3888888888888889E-3</v>
      </c>
      <c r="S12" s="76"/>
      <c r="T12" s="21" t="s">
        <v>249</v>
      </c>
      <c r="U12" s="26">
        <v>0.75389408099688471</v>
      </c>
      <c r="V12" s="26">
        <v>0.24610591900311526</v>
      </c>
      <c r="W12" s="26">
        <v>0</v>
      </c>
      <c r="Y12" s="76"/>
      <c r="Z12" s="21" t="s">
        <v>249</v>
      </c>
      <c r="AA12" s="26">
        <v>0.7285198555956679</v>
      </c>
      <c r="AB12" s="26">
        <v>0.2700361010830325</v>
      </c>
      <c r="AC12" s="26">
        <v>1.4440433212996389E-3</v>
      </c>
    </row>
    <row r="13" spans="1:29" x14ac:dyDescent="0.3">
      <c r="A13" s="76"/>
      <c r="B13" s="21"/>
      <c r="C13" s="27"/>
      <c r="D13" s="28"/>
      <c r="E13" s="29"/>
      <c r="G13" s="76"/>
      <c r="H13" s="21"/>
      <c r="I13" s="27"/>
      <c r="J13" s="28"/>
      <c r="K13" s="29"/>
      <c r="M13" s="76"/>
      <c r="N13" s="21"/>
      <c r="O13" s="27"/>
      <c r="P13" s="28"/>
      <c r="Q13" s="29"/>
      <c r="S13" s="76"/>
      <c r="T13" s="21"/>
      <c r="U13" s="27"/>
      <c r="V13" s="28"/>
      <c r="W13" s="29"/>
      <c r="Y13" s="76"/>
      <c r="Z13" s="21"/>
      <c r="AA13" s="27"/>
      <c r="AB13" s="28"/>
      <c r="AC13" s="29"/>
    </row>
    <row r="14" spans="1:29" x14ac:dyDescent="0.3">
      <c r="A14" s="76"/>
      <c r="B14" s="21" t="s">
        <v>250</v>
      </c>
      <c r="C14" s="24">
        <v>0.58490566037735847</v>
      </c>
      <c r="D14" s="24">
        <v>0.41509433962264153</v>
      </c>
      <c r="E14" s="24">
        <v>0</v>
      </c>
      <c r="G14" s="76"/>
      <c r="H14" s="21" t="s">
        <v>250</v>
      </c>
      <c r="I14" s="24">
        <v>0.6333333333333333</v>
      </c>
      <c r="J14" s="24">
        <v>0.36666666666666664</v>
      </c>
      <c r="K14" s="24">
        <v>0</v>
      </c>
      <c r="M14" s="76"/>
      <c r="N14" s="21" t="s">
        <v>250</v>
      </c>
      <c r="O14" s="24">
        <v>0.62124248496993983</v>
      </c>
      <c r="P14" s="24">
        <v>0.37675350701402804</v>
      </c>
      <c r="Q14" s="24">
        <v>2.004008016032064E-3</v>
      </c>
      <c r="S14" s="76"/>
      <c r="T14" s="21" t="s">
        <v>250</v>
      </c>
      <c r="U14" s="24">
        <v>0.61956521739130432</v>
      </c>
      <c r="V14" s="24">
        <v>0.38043478260869568</v>
      </c>
      <c r="W14" s="24">
        <v>0</v>
      </c>
      <c r="Y14" s="76"/>
      <c r="Z14" s="21" t="s">
        <v>250</v>
      </c>
      <c r="AA14" s="24">
        <v>0.61833855799373039</v>
      </c>
      <c r="AB14" s="24">
        <v>0.38087774294670845</v>
      </c>
      <c r="AC14" s="24">
        <v>7.836990595611285E-4</v>
      </c>
    </row>
    <row r="15" spans="1:29" x14ac:dyDescent="0.3">
      <c r="A15" s="77"/>
      <c r="B15" s="22"/>
      <c r="C15" s="27"/>
      <c r="D15" s="28"/>
      <c r="E15" s="29"/>
      <c r="G15" s="77"/>
      <c r="H15" s="22"/>
      <c r="I15" s="27"/>
      <c r="J15" s="28"/>
      <c r="K15" s="29"/>
      <c r="M15" s="77"/>
      <c r="N15" s="22"/>
      <c r="O15" s="27"/>
      <c r="P15" s="28"/>
      <c r="Q15" s="29"/>
      <c r="S15" s="77"/>
      <c r="T15" s="22"/>
      <c r="U15" s="27"/>
      <c r="V15" s="28"/>
      <c r="W15" s="29"/>
      <c r="Y15" s="77"/>
      <c r="Z15" s="22"/>
      <c r="AA15" s="27"/>
      <c r="AB15" s="28"/>
      <c r="AC15" s="29"/>
    </row>
    <row r="17" spans="1:29" ht="28.95" customHeight="1" x14ac:dyDescent="0.3">
      <c r="A17" s="75" t="s">
        <v>251</v>
      </c>
      <c r="B17" s="20" t="s">
        <v>248</v>
      </c>
      <c r="C17" s="25">
        <v>0.5</v>
      </c>
      <c r="D17" s="25">
        <v>0.5</v>
      </c>
      <c r="E17" s="25">
        <v>0</v>
      </c>
      <c r="G17" s="75" t="s">
        <v>251</v>
      </c>
      <c r="H17" s="20" t="s">
        <v>248</v>
      </c>
      <c r="I17" s="25">
        <v>0.65671641791044777</v>
      </c>
      <c r="J17" s="25">
        <v>0.34328358208955223</v>
      </c>
      <c r="K17" s="25">
        <v>0</v>
      </c>
      <c r="M17" s="75" t="s">
        <v>251</v>
      </c>
      <c r="N17" s="20" t="s">
        <v>248</v>
      </c>
      <c r="O17" s="25">
        <v>0.5667752442996743</v>
      </c>
      <c r="P17" s="25">
        <v>0.43322475570032576</v>
      </c>
      <c r="Q17" s="25">
        <v>0</v>
      </c>
      <c r="S17" s="75" t="s">
        <v>251</v>
      </c>
      <c r="T17" s="20" t="s">
        <v>248</v>
      </c>
      <c r="U17" s="25">
        <v>0.67226890756302526</v>
      </c>
      <c r="V17" s="25">
        <v>0.32773109243697479</v>
      </c>
      <c r="W17" s="25">
        <v>0</v>
      </c>
      <c r="Y17" s="75" t="s">
        <v>251</v>
      </c>
      <c r="Z17" s="20" t="s">
        <v>248</v>
      </c>
      <c r="AA17" s="25">
        <v>0.6151685393258427</v>
      </c>
      <c r="AB17" s="25">
        <v>0.3848314606741573</v>
      </c>
      <c r="AC17" s="25">
        <v>0</v>
      </c>
    </row>
    <row r="18" spans="1:29" x14ac:dyDescent="0.3">
      <c r="A18" s="76"/>
      <c r="B18" s="21"/>
      <c r="C18" s="27"/>
      <c r="D18" s="28"/>
      <c r="E18" s="29"/>
      <c r="G18" s="76"/>
      <c r="H18" s="21"/>
      <c r="I18" s="27"/>
      <c r="J18" s="28"/>
      <c r="K18" s="29"/>
      <c r="M18" s="76"/>
      <c r="N18" s="21"/>
      <c r="O18" s="27"/>
      <c r="P18" s="28"/>
      <c r="Q18" s="29"/>
      <c r="S18" s="76"/>
      <c r="T18" s="21"/>
      <c r="U18" s="27"/>
      <c r="V18" s="28"/>
      <c r="W18" s="29"/>
      <c r="Y18" s="76"/>
      <c r="Z18" s="21"/>
      <c r="AA18" s="27"/>
      <c r="AB18" s="28"/>
      <c r="AC18" s="29"/>
    </row>
    <row r="19" spans="1:29" x14ac:dyDescent="0.3">
      <c r="A19" s="76"/>
      <c r="B19" s="21" t="s">
        <v>249</v>
      </c>
      <c r="C19" s="26">
        <v>0.44545454545454544</v>
      </c>
      <c r="D19" s="26">
        <v>0.55454545454545456</v>
      </c>
      <c r="E19" s="26">
        <v>0</v>
      </c>
      <c r="G19" s="76"/>
      <c r="H19" s="21" t="s">
        <v>249</v>
      </c>
      <c r="I19" s="26">
        <v>0.34426229508196721</v>
      </c>
      <c r="J19" s="26">
        <v>0.65573770491803274</v>
      </c>
      <c r="K19" s="26">
        <v>0</v>
      </c>
      <c r="M19" s="76"/>
      <c r="N19" s="21" t="s">
        <v>249</v>
      </c>
      <c r="O19" s="26">
        <v>0.46931407942238268</v>
      </c>
      <c r="P19" s="26">
        <v>0.52948255114320097</v>
      </c>
      <c r="Q19" s="26">
        <v>1.2033694344163659E-3</v>
      </c>
      <c r="S19" s="76"/>
      <c r="T19" s="21" t="s">
        <v>249</v>
      </c>
      <c r="U19" s="26">
        <v>0.50398406374501992</v>
      </c>
      <c r="V19" s="26">
        <v>0.49601593625498008</v>
      </c>
      <c r="W19" s="26">
        <v>0</v>
      </c>
      <c r="Y19" s="76"/>
      <c r="Z19" s="21" t="s">
        <v>249</v>
      </c>
      <c r="AA19" s="26">
        <v>0.52861230329041486</v>
      </c>
      <c r="AB19" s="26">
        <v>0.47138769670958514</v>
      </c>
      <c r="AC19" s="26">
        <v>0</v>
      </c>
    </row>
    <row r="20" spans="1:29" x14ac:dyDescent="0.3">
      <c r="A20" s="76"/>
      <c r="B20" s="21"/>
      <c r="C20" s="27"/>
      <c r="D20" s="28"/>
      <c r="E20" s="29"/>
      <c r="G20" s="76"/>
      <c r="H20" s="21"/>
      <c r="I20" s="27"/>
      <c r="J20" s="28"/>
      <c r="K20" s="29"/>
      <c r="M20" s="76"/>
      <c r="N20" s="21"/>
      <c r="O20" s="27"/>
      <c r="P20" s="28"/>
      <c r="Q20" s="29"/>
      <c r="S20" s="76"/>
      <c r="T20" s="21"/>
      <c r="U20" s="27"/>
      <c r="V20" s="28"/>
      <c r="W20" s="29"/>
      <c r="Y20" s="76"/>
      <c r="Z20" s="21"/>
      <c r="AA20" s="27"/>
      <c r="AB20" s="28"/>
      <c r="AC20" s="29"/>
    </row>
    <row r="21" spans="1:29" x14ac:dyDescent="0.3">
      <c r="A21" s="76"/>
      <c r="B21" s="21" t="s">
        <v>250</v>
      </c>
      <c r="C21" s="24">
        <v>0.38461538461538464</v>
      </c>
      <c r="D21" s="24">
        <v>0.61538461538461542</v>
      </c>
      <c r="E21" s="24">
        <v>0</v>
      </c>
      <c r="G21" s="76"/>
      <c r="H21" s="21" t="s">
        <v>250</v>
      </c>
      <c r="I21" s="24">
        <v>0.34482758620689657</v>
      </c>
      <c r="J21" s="24">
        <v>0.65517241379310343</v>
      </c>
      <c r="K21" s="24">
        <v>0</v>
      </c>
      <c r="M21" s="76"/>
      <c r="N21" s="21" t="s">
        <v>250</v>
      </c>
      <c r="O21" s="24">
        <v>0.2810126582278481</v>
      </c>
      <c r="P21" s="24">
        <v>0.71898734177215184</v>
      </c>
      <c r="Q21" s="24">
        <v>0</v>
      </c>
      <c r="S21" s="76"/>
      <c r="T21" s="21" t="s">
        <v>250</v>
      </c>
      <c r="U21" s="24">
        <v>0.31316725978647686</v>
      </c>
      <c r="V21" s="24">
        <v>0.68683274021352314</v>
      </c>
      <c r="W21" s="24">
        <v>0</v>
      </c>
      <c r="Y21" s="76"/>
      <c r="Z21" s="21" t="s">
        <v>250</v>
      </c>
      <c r="AA21" s="24">
        <v>0.25174013921113692</v>
      </c>
      <c r="AB21" s="24">
        <v>0.7453596287703016</v>
      </c>
      <c r="AC21" s="24">
        <v>2.9002320185614848E-3</v>
      </c>
    </row>
    <row r="22" spans="1:29" x14ac:dyDescent="0.3">
      <c r="A22" s="77"/>
      <c r="B22" s="22"/>
      <c r="C22" s="27"/>
      <c r="D22" s="28"/>
      <c r="E22" s="29"/>
      <c r="G22" s="77"/>
      <c r="H22" s="22"/>
      <c r="I22" s="27"/>
      <c r="J22" s="28"/>
      <c r="K22" s="29"/>
      <c r="M22" s="77"/>
      <c r="N22" s="22"/>
      <c r="O22" s="27"/>
      <c r="P22" s="28"/>
      <c r="Q22" s="29"/>
      <c r="S22" s="77"/>
      <c r="T22" s="22"/>
      <c r="U22" s="27"/>
      <c r="V22" s="28"/>
      <c r="W22" s="29"/>
      <c r="Y22" s="77"/>
      <c r="Z22" s="22"/>
      <c r="AA22" s="27"/>
      <c r="AB22" s="28"/>
      <c r="AC22" s="29"/>
    </row>
    <row r="24" spans="1:29" x14ac:dyDescent="0.3">
      <c r="A24" s="73" t="s">
        <v>287</v>
      </c>
      <c r="B24" s="74"/>
      <c r="C24" s="24">
        <v>0.717439293598234</v>
      </c>
      <c r="D24" s="24">
        <v>0.282560706401766</v>
      </c>
      <c r="E24" s="24">
        <v>0</v>
      </c>
      <c r="G24" s="73" t="s">
        <v>287</v>
      </c>
      <c r="H24" s="74"/>
      <c r="I24" s="24">
        <v>0.74239350912778901</v>
      </c>
      <c r="J24" s="24">
        <v>0.25760649087221094</v>
      </c>
      <c r="K24" s="24">
        <v>0</v>
      </c>
      <c r="M24" s="73" t="s">
        <v>287</v>
      </c>
      <c r="N24" s="74"/>
      <c r="O24" s="24">
        <v>0.74445018069179147</v>
      </c>
      <c r="P24" s="24">
        <v>0.25451729478575114</v>
      </c>
      <c r="Q24" s="24">
        <v>1.0325245224574084E-3</v>
      </c>
      <c r="S24" s="73" t="s">
        <v>287</v>
      </c>
      <c r="T24" s="74"/>
      <c r="U24" s="24">
        <v>0.74329896907216497</v>
      </c>
      <c r="V24" s="24">
        <v>0.25670103092783503</v>
      </c>
      <c r="W24" s="24">
        <v>0</v>
      </c>
      <c r="Y24" s="73" t="s">
        <v>287</v>
      </c>
      <c r="Z24" s="74"/>
      <c r="AA24" s="24">
        <v>0.71862689926842993</v>
      </c>
      <c r="AB24" s="24">
        <v>0.28052898142937538</v>
      </c>
      <c r="AC24" s="24">
        <v>8.4411930219471017E-4</v>
      </c>
    </row>
    <row r="25" spans="1:29" x14ac:dyDescent="0.3">
      <c r="A25" s="16"/>
      <c r="B25" s="17"/>
      <c r="E25" s="30"/>
      <c r="G25" s="16"/>
      <c r="H25" s="17"/>
      <c r="K25" s="30"/>
      <c r="M25" s="16"/>
      <c r="N25" s="17"/>
      <c r="Q25" s="30"/>
      <c r="S25" s="16"/>
      <c r="T25" s="17"/>
      <c r="W25" s="30"/>
      <c r="Y25" s="16"/>
      <c r="Z25" s="17"/>
      <c r="AC25" s="30"/>
    </row>
    <row r="26" spans="1:29" x14ac:dyDescent="0.3">
      <c r="A26" s="73" t="s">
        <v>288</v>
      </c>
      <c r="B26" s="74"/>
      <c r="C26" s="24">
        <v>0.43579766536964981</v>
      </c>
      <c r="D26" s="24">
        <v>0.56420233463035019</v>
      </c>
      <c r="E26" s="24">
        <v>0</v>
      </c>
      <c r="G26" s="73" t="s">
        <v>288</v>
      </c>
      <c r="H26" s="74"/>
      <c r="I26" s="24">
        <v>0.41311475409836068</v>
      </c>
      <c r="J26" s="24">
        <v>0.58688524590163937</v>
      </c>
      <c r="K26" s="24">
        <v>0</v>
      </c>
      <c r="M26" s="73" t="s">
        <v>288</v>
      </c>
      <c r="N26" s="74"/>
      <c r="O26" s="24">
        <v>0.40767634854771784</v>
      </c>
      <c r="P26" s="24">
        <v>0.59180497925311204</v>
      </c>
      <c r="Q26" s="24">
        <v>5.1867219917012448E-4</v>
      </c>
      <c r="S26" s="73" t="s">
        <v>288</v>
      </c>
      <c r="T26" s="74"/>
      <c r="U26" s="24">
        <v>0.43026204564666104</v>
      </c>
      <c r="V26" s="24">
        <v>0.56973795435333896</v>
      </c>
      <c r="W26" s="24">
        <v>0</v>
      </c>
      <c r="Y26" s="73" t="s">
        <v>288</v>
      </c>
      <c r="Z26" s="74"/>
      <c r="AA26" s="24">
        <v>0.40023001725129387</v>
      </c>
      <c r="AB26" s="24">
        <v>0.59833237492811964</v>
      </c>
      <c r="AC26" s="24">
        <v>1.4376078205865441E-3</v>
      </c>
    </row>
    <row r="27" spans="1:29" x14ac:dyDescent="0.3">
      <c r="A27" s="16"/>
      <c r="B27" s="17"/>
      <c r="E27" s="30"/>
      <c r="G27" s="16"/>
      <c r="H27" s="17"/>
      <c r="K27" s="30"/>
      <c r="M27" s="16"/>
      <c r="N27" s="17"/>
      <c r="Q27" s="30"/>
      <c r="S27" s="16"/>
      <c r="T27" s="17"/>
      <c r="W27" s="30"/>
      <c r="Y27" s="16"/>
      <c r="Z27" s="17"/>
      <c r="AC27" s="30"/>
    </row>
    <row r="28" spans="1:29" x14ac:dyDescent="0.3">
      <c r="A28" s="38" t="s">
        <v>227</v>
      </c>
      <c r="B28" s="39"/>
      <c r="C28" s="24">
        <v>0.61549295774647883</v>
      </c>
      <c r="D28" s="24">
        <v>0.38450704225352111</v>
      </c>
      <c r="E28" s="24">
        <v>0</v>
      </c>
      <c r="G28" s="38" t="s">
        <v>227</v>
      </c>
      <c r="H28" s="39"/>
      <c r="I28" s="24">
        <v>0.61654135338345861</v>
      </c>
      <c r="J28" s="24">
        <v>0.38345864661654133</v>
      </c>
      <c r="K28" s="24">
        <v>0</v>
      </c>
      <c r="M28" s="38" t="s">
        <v>227</v>
      </c>
      <c r="N28" s="39"/>
      <c r="O28" s="24">
        <v>0.5764553686934023</v>
      </c>
      <c r="P28" s="24">
        <v>0.42276843467011643</v>
      </c>
      <c r="Q28" s="24">
        <v>7.7619663648124189E-4</v>
      </c>
      <c r="S28" s="38" t="s">
        <v>227</v>
      </c>
      <c r="T28" s="39"/>
      <c r="U28" s="24">
        <v>0.57129586623316297</v>
      </c>
      <c r="V28" s="24">
        <v>0.42870413376683697</v>
      </c>
      <c r="W28" s="24">
        <v>0</v>
      </c>
      <c r="Y28" s="38" t="s">
        <v>227</v>
      </c>
      <c r="Z28" s="39"/>
      <c r="AA28" s="24">
        <v>0.56114903299203645</v>
      </c>
      <c r="AB28" s="24">
        <v>0.4377133105802048</v>
      </c>
      <c r="AC28" s="24">
        <v>1.1376564277588168E-3</v>
      </c>
    </row>
  </sheetData>
  <sheetProtection algorithmName="SHA-512" hashValue="R8J607TmZA6mdOAycryRobnFOeXIFv3pr9eb/JVoq58itb/+dT8sRfrbKBYWfvCxgS/8he7eokUCf19vS+Covg==" saltValue="8eML7O8FEP4AQJP7evY0cA==" spinCount="100000" sheet="1" objects="1" scenarios="1"/>
  <mergeCells count="26">
    <mergeCell ref="AA4:AC4"/>
    <mergeCell ref="A7:B7"/>
    <mergeCell ref="C4:E4"/>
    <mergeCell ref="I4:K4"/>
    <mergeCell ref="O4:Q4"/>
    <mergeCell ref="U4:W4"/>
    <mergeCell ref="S24:T24"/>
    <mergeCell ref="S26:T26"/>
    <mergeCell ref="Y24:Z24"/>
    <mergeCell ref="Y26:Z26"/>
    <mergeCell ref="A24:B24"/>
    <mergeCell ref="A26:B26"/>
    <mergeCell ref="G24:H24"/>
    <mergeCell ref="G26:H26"/>
    <mergeCell ref="M24:N24"/>
    <mergeCell ref="M26:N26"/>
    <mergeCell ref="S10:S15"/>
    <mergeCell ref="S17:S22"/>
    <mergeCell ref="Y10:Y15"/>
    <mergeCell ref="Y17:Y22"/>
    <mergeCell ref="A10:A15"/>
    <mergeCell ref="A17:A22"/>
    <mergeCell ref="G10:G15"/>
    <mergeCell ref="G17:G22"/>
    <mergeCell ref="M10:M15"/>
    <mergeCell ref="M17:M22"/>
  </mergeCells>
  <hyperlinks>
    <hyperlink ref="G2" location="'Gender Analysis - PEVC'!A1" display="Back" xr:uid="{62AB4F9A-59FE-48EE-AD68-782BD4C46B6A}"/>
    <hyperlink ref="H2" location="'Gender Analysis - FTEs'!A1" display="Next" xr:uid="{5ED3E88C-2BA4-408D-976E-6234513168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6449-4088-4FE3-8138-0B66F487B3A4}">
  <sheetPr>
    <tabColor rgb="FF6230FD"/>
  </sheetPr>
  <dimension ref="A2:AH28"/>
  <sheetViews>
    <sheetView showGridLines="0" zoomScale="60" zoomScaleNormal="60" workbookViewId="0">
      <selection activeCell="A10" sqref="A10:A15"/>
    </sheetView>
  </sheetViews>
  <sheetFormatPr defaultRowHeight="14.4" x14ac:dyDescent="0.3"/>
  <cols>
    <col min="1" max="1" width="24.21875" bestFit="1" customWidth="1"/>
    <col min="5" max="5" width="11.44140625" customWidth="1"/>
    <col min="7" max="7" width="24.21875" bestFit="1" customWidth="1"/>
    <col min="11" max="11" width="13.88671875" customWidth="1"/>
    <col min="13" max="13" width="24.21875" bestFit="1" customWidth="1"/>
    <col min="17" max="17" width="12" customWidth="1"/>
    <col min="19" max="19" width="24.21875" bestFit="1" customWidth="1"/>
    <col min="23" max="23" width="14" customWidth="1"/>
  </cols>
  <sheetData>
    <row r="2" spans="1:34" x14ac:dyDescent="0.3">
      <c r="A2" s="1" t="s">
        <v>252</v>
      </c>
      <c r="G2" s="53" t="s">
        <v>239</v>
      </c>
      <c r="H2" s="53" t="s">
        <v>219</v>
      </c>
    </row>
    <row r="3" spans="1:34" x14ac:dyDescent="0.3">
      <c r="A3" t="s">
        <v>260</v>
      </c>
    </row>
    <row r="4" spans="1:34" x14ac:dyDescent="0.3">
      <c r="C4" s="73" t="s">
        <v>261</v>
      </c>
      <c r="D4" s="78"/>
      <c r="E4" s="74"/>
      <c r="I4" s="79" t="s">
        <v>262</v>
      </c>
      <c r="J4" s="80"/>
      <c r="K4" s="81"/>
      <c r="O4" s="73" t="s">
        <v>263</v>
      </c>
      <c r="P4" s="78"/>
      <c r="Q4" s="74"/>
      <c r="U4" s="73" t="s">
        <v>264</v>
      </c>
      <c r="V4" s="78"/>
      <c r="W4" s="74"/>
    </row>
    <row r="5" spans="1:34" ht="57.6" x14ac:dyDescent="0.3">
      <c r="A5" s="10"/>
      <c r="B5" s="10"/>
      <c r="C5" s="56" t="s">
        <v>242</v>
      </c>
      <c r="D5" s="57" t="s">
        <v>243</v>
      </c>
      <c r="E5" s="56" t="s">
        <v>244</v>
      </c>
      <c r="G5" s="10"/>
      <c r="H5" s="10"/>
      <c r="I5" s="56" t="s">
        <v>242</v>
      </c>
      <c r="J5" s="57" t="s">
        <v>243</v>
      </c>
      <c r="K5" s="56" t="s">
        <v>244</v>
      </c>
      <c r="M5" s="10"/>
      <c r="N5" s="10"/>
      <c r="O5" s="56" t="s">
        <v>242</v>
      </c>
      <c r="P5" s="57" t="s">
        <v>243</v>
      </c>
      <c r="Q5" s="56" t="s">
        <v>244</v>
      </c>
      <c r="R5" s="58"/>
      <c r="S5" s="59"/>
      <c r="T5" s="59"/>
      <c r="U5" s="56" t="s">
        <v>242</v>
      </c>
      <c r="V5" s="57" t="s">
        <v>243</v>
      </c>
      <c r="W5" s="56" t="s">
        <v>244</v>
      </c>
      <c r="X5" s="58"/>
      <c r="Y5" s="58"/>
      <c r="Z5" s="58"/>
      <c r="AA5" s="58"/>
      <c r="AB5" s="58"/>
      <c r="AC5" s="58"/>
      <c r="AD5" s="58"/>
      <c r="AE5" s="58"/>
      <c r="AF5" s="58"/>
      <c r="AG5" s="58"/>
      <c r="AH5" s="58"/>
    </row>
    <row r="7" spans="1:34" x14ac:dyDescent="0.3">
      <c r="A7" s="37" t="s">
        <v>245</v>
      </c>
      <c r="B7" s="37"/>
      <c r="C7" s="24">
        <f>'[1]Gender - 2024'!$AD$41</f>
        <v>0.79746835443037978</v>
      </c>
      <c r="D7" s="24">
        <f>'[1]Gender - 2024'!$AE$41</f>
        <v>0.20253164556962025</v>
      </c>
      <c r="E7" s="24">
        <f>'[1]Gender - 2024'!$AF$41</f>
        <v>0</v>
      </c>
      <c r="G7" s="37" t="s">
        <v>245</v>
      </c>
      <c r="H7" s="37"/>
      <c r="I7" s="24">
        <f>'[1]Gender - 2024'!$AI$41</f>
        <v>0.83422459893048129</v>
      </c>
      <c r="J7" s="24">
        <f>'[1]Gender - 2024'!$AJ$41</f>
        <v>0.16577540106951871</v>
      </c>
      <c r="K7" s="24">
        <f>'[1]Gender - 2024'!$AK$41</f>
        <v>0</v>
      </c>
      <c r="M7" s="37" t="s">
        <v>245</v>
      </c>
      <c r="N7" s="37"/>
      <c r="O7" s="24">
        <f>'[1]Gender - 2024'!$AN$41</f>
        <v>0.82792207792207795</v>
      </c>
      <c r="P7" s="24">
        <f>'[1]Gender - 2024'!$AO$41</f>
        <v>0.17207792207792208</v>
      </c>
      <c r="Q7" s="24">
        <f>'[1]Gender - 2024'!$AP$41</f>
        <v>0</v>
      </c>
      <c r="S7" s="71" t="s">
        <v>245</v>
      </c>
      <c r="T7" s="72"/>
      <c r="U7" s="24">
        <f>'[1]Gender - 2024'!$AS$41</f>
        <v>0.88593155893536124</v>
      </c>
      <c r="V7" s="24">
        <f>'[1]Gender - 2024'!$AT$41</f>
        <v>0.11406844106463879</v>
      </c>
      <c r="W7" s="24">
        <f>'[1]Gender - 2024'!$AU$41</f>
        <v>0</v>
      </c>
    </row>
    <row r="9" spans="1:34" x14ac:dyDescent="0.3">
      <c r="A9" s="11" t="s">
        <v>246</v>
      </c>
      <c r="B9" s="12"/>
      <c r="C9" s="24">
        <f>'[1]Gender - 2024'!$AD$43</f>
        <v>0.76744186046511631</v>
      </c>
      <c r="D9" s="24">
        <f>'[1]Gender - 2024'!$AE$43</f>
        <v>0.23255813953488372</v>
      </c>
      <c r="E9" s="24">
        <f>'[1]Gender - 2024'!$AF$43</f>
        <v>0</v>
      </c>
      <c r="G9" s="11" t="s">
        <v>246</v>
      </c>
      <c r="H9" s="12"/>
      <c r="I9" s="24">
        <f>'[1]Gender - 2024'!$AI$43</f>
        <v>0.78037383177570097</v>
      </c>
      <c r="J9" s="24">
        <f>'[1]Gender - 2024'!$AJ$43</f>
        <v>0.21962616822429906</v>
      </c>
      <c r="K9" s="24">
        <f>'[1]Gender - 2024'!$AK$43</f>
        <v>0</v>
      </c>
      <c r="M9" s="11" t="s">
        <v>246</v>
      </c>
      <c r="N9" s="12"/>
      <c r="O9" s="24">
        <f>'[1]Gender - 2024'!$AN$43</f>
        <v>0.81355932203389836</v>
      </c>
      <c r="P9" s="24">
        <f>'[1]Gender - 2024'!$AO$43</f>
        <v>0.1864406779661017</v>
      </c>
      <c r="Q9" s="24">
        <f>'[1]Gender - 2024'!$AP$43</f>
        <v>0</v>
      </c>
      <c r="S9" s="11" t="s">
        <v>246</v>
      </c>
      <c r="T9" s="12"/>
      <c r="U9" s="24">
        <f>'[1]Gender - 2024'!$AS$43</f>
        <v>0.814453125</v>
      </c>
      <c r="V9" s="24">
        <f>'[1]Gender - 2024'!$AT$43</f>
        <v>0.185546875</v>
      </c>
      <c r="W9" s="24">
        <f>'[1]Gender - 2024'!$AU$43</f>
        <v>0</v>
      </c>
    </row>
    <row r="10" spans="1:34" ht="24.45" customHeight="1" x14ac:dyDescent="0.3">
      <c r="A10" s="75" t="s">
        <v>247</v>
      </c>
      <c r="B10" s="20" t="s">
        <v>248</v>
      </c>
      <c r="C10" s="25">
        <f>'[1]Gender - 2024'!$AD$45</f>
        <v>0.82386363636363635</v>
      </c>
      <c r="D10" s="25">
        <f>'[1]Gender - 2024'!$AE$45</f>
        <v>0.17613636363636365</v>
      </c>
      <c r="E10" s="25">
        <f>'[1]Gender - 2024'!$AF$45</f>
        <v>0</v>
      </c>
      <c r="G10" s="75" t="s">
        <v>247</v>
      </c>
      <c r="H10" s="20" t="s">
        <v>248</v>
      </c>
      <c r="I10" s="25">
        <f>'[1]Gender - 2024'!$AI$45</f>
        <v>0.8299120234604106</v>
      </c>
      <c r="J10" s="25">
        <f>'[1]Gender - 2024'!$AJ$45</f>
        <v>0.17008797653958943</v>
      </c>
      <c r="K10" s="25">
        <f>'[1]Gender - 2024'!$AK$45</f>
        <v>0</v>
      </c>
      <c r="M10" s="75" t="s">
        <v>247</v>
      </c>
      <c r="N10" s="20" t="s">
        <v>248</v>
      </c>
      <c r="O10" s="25">
        <f>'[1]Gender - 2024'!$AN$45</f>
        <v>0.83712784588441336</v>
      </c>
      <c r="P10" s="25">
        <f>'[1]Gender - 2024'!$AO$45</f>
        <v>0.1628721541155867</v>
      </c>
      <c r="Q10" s="25">
        <f>'[1]Gender - 2024'!$AP$45</f>
        <v>0</v>
      </c>
      <c r="S10" s="75" t="s">
        <v>247</v>
      </c>
      <c r="T10" s="20" t="s">
        <v>248</v>
      </c>
      <c r="U10" s="25">
        <f>'[1]Gender - 2024'!$AS$45</f>
        <v>0.85736925515055462</v>
      </c>
      <c r="V10" s="25">
        <f>'[1]Gender - 2024'!$AT$45</f>
        <v>0.14263074484944532</v>
      </c>
      <c r="W10" s="25">
        <f>'[1]Gender - 2024'!$AU$45</f>
        <v>0</v>
      </c>
    </row>
    <row r="11" spans="1:34" x14ac:dyDescent="0.3">
      <c r="A11" s="76"/>
      <c r="B11" s="14"/>
      <c r="C11" s="27"/>
      <c r="D11" s="28"/>
      <c r="E11" s="29"/>
      <c r="G11" s="76"/>
      <c r="H11" s="14"/>
      <c r="I11" s="27"/>
      <c r="J11" s="28"/>
      <c r="K11" s="29"/>
      <c r="M11" s="76"/>
      <c r="N11" s="14"/>
      <c r="O11" s="27"/>
      <c r="P11" s="28"/>
      <c r="Q11" s="29"/>
      <c r="S11" s="76"/>
      <c r="T11" s="14"/>
      <c r="U11" s="27"/>
      <c r="V11" s="28"/>
      <c r="W11" s="29"/>
    </row>
    <row r="12" spans="1:34" x14ac:dyDescent="0.3">
      <c r="A12" s="76"/>
      <c r="B12" s="21" t="s">
        <v>249</v>
      </c>
      <c r="C12" s="26">
        <f>'[1]Gender - 2024'!$AD$47</f>
        <v>0.71111111111111114</v>
      </c>
      <c r="D12" s="26">
        <f>'[1]Gender - 2024'!$AE$47</f>
        <v>0.28888888888888886</v>
      </c>
      <c r="E12" s="26">
        <f>'[1]Gender - 2024'!$AF$47</f>
        <v>0</v>
      </c>
      <c r="G12" s="76"/>
      <c r="H12" s="21" t="s">
        <v>249</v>
      </c>
      <c r="I12" s="26">
        <f>'[1]Gender - 2024'!$AI$47</f>
        <v>0.69791666666666663</v>
      </c>
      <c r="J12" s="26">
        <f>'[1]Gender - 2024'!$AJ$47</f>
        <v>0.30208333333333331</v>
      </c>
      <c r="K12" s="26">
        <f>'[1]Gender - 2024'!$AK$47</f>
        <v>0</v>
      </c>
      <c r="M12" s="76"/>
      <c r="N12" s="21" t="s">
        <v>249</v>
      </c>
      <c r="O12" s="26">
        <f>'[1]Gender - 2024'!$AN$47</f>
        <v>0.69534050179211471</v>
      </c>
      <c r="P12" s="26">
        <f>'[1]Gender - 2024'!$AO$47</f>
        <v>0.30286738351254483</v>
      </c>
      <c r="Q12" s="26">
        <f>'[1]Gender - 2024'!$AP$47</f>
        <v>1.7921146953405018E-3</v>
      </c>
      <c r="S12" s="76"/>
      <c r="T12" s="21" t="s">
        <v>249</v>
      </c>
      <c r="U12" s="26">
        <f>'[1]Gender - 2024'!$AS$47</f>
        <v>0.73947789025039956</v>
      </c>
      <c r="V12" s="26">
        <f>'[1]Gender - 2024'!$AT$47</f>
        <v>0.25945657964837504</v>
      </c>
      <c r="W12" s="26">
        <f>'[1]Gender - 2024'!$AU$47</f>
        <v>1.0655301012253596E-3</v>
      </c>
    </row>
    <row r="13" spans="1:34" x14ac:dyDescent="0.3">
      <c r="A13" s="76"/>
      <c r="B13" s="21"/>
      <c r="C13" s="27"/>
      <c r="D13" s="28"/>
      <c r="E13" s="29"/>
      <c r="G13" s="76"/>
      <c r="H13" s="21"/>
      <c r="I13" s="27"/>
      <c r="J13" s="28"/>
      <c r="K13" s="29"/>
      <c r="M13" s="76"/>
      <c r="N13" s="21"/>
      <c r="O13" s="27"/>
      <c r="P13" s="28"/>
      <c r="Q13" s="29"/>
      <c r="S13" s="76"/>
      <c r="T13" s="21"/>
      <c r="U13" s="27"/>
      <c r="V13" s="28"/>
      <c r="W13" s="29"/>
    </row>
    <row r="14" spans="1:34" x14ac:dyDescent="0.3">
      <c r="A14" s="76"/>
      <c r="B14" s="21" t="s">
        <v>250</v>
      </c>
      <c r="C14" s="24">
        <f>'[1]Gender - 2024'!$AD$49</f>
        <v>0.68518518518518523</v>
      </c>
      <c r="D14" s="24">
        <f>'[1]Gender - 2024'!$AE$49</f>
        <v>0.31481481481481483</v>
      </c>
      <c r="E14" s="24">
        <f>'[1]Gender - 2024'!$AF$49</f>
        <v>0</v>
      </c>
      <c r="G14" s="76"/>
      <c r="H14" s="21" t="s">
        <v>250</v>
      </c>
      <c r="I14" s="24">
        <f>'[1]Gender - 2024'!$AI$49</f>
        <v>0.67045454545454541</v>
      </c>
      <c r="J14" s="24">
        <f>'[1]Gender - 2024'!$AJ$49</f>
        <v>0.32954545454545453</v>
      </c>
      <c r="K14" s="24">
        <f>'[1]Gender - 2024'!$AK$49</f>
        <v>0</v>
      </c>
      <c r="M14" s="76"/>
      <c r="N14" s="21" t="s">
        <v>250</v>
      </c>
      <c r="O14" s="24">
        <f>'[1]Gender - 2024'!$AN$49</f>
        <v>0.58441558441558439</v>
      </c>
      <c r="P14" s="24">
        <f>'[1]Gender - 2024'!$AO$49</f>
        <v>0.41298701298701301</v>
      </c>
      <c r="Q14" s="24">
        <f>'[1]Gender - 2024'!$AP$49</f>
        <v>2.5974025974025974E-3</v>
      </c>
      <c r="S14" s="76"/>
      <c r="T14" s="21" t="s">
        <v>250</v>
      </c>
      <c r="U14" s="24">
        <f>'[1]Gender - 2024'!$AS$49</f>
        <v>0.61832946635730857</v>
      </c>
      <c r="V14" s="24">
        <f>'[1]Gender - 2024'!$AT$49</f>
        <v>0.38109048723897909</v>
      </c>
      <c r="W14" s="24">
        <f>'[1]Gender - 2024'!$AU$49</f>
        <v>5.8004640371229696E-4</v>
      </c>
    </row>
    <row r="15" spans="1:34" x14ac:dyDescent="0.3">
      <c r="A15" s="77"/>
      <c r="B15" s="22"/>
      <c r="C15" s="27"/>
      <c r="D15" s="28"/>
      <c r="E15" s="29"/>
      <c r="G15" s="77"/>
      <c r="H15" s="22"/>
      <c r="I15" s="27"/>
      <c r="J15" s="28"/>
      <c r="K15" s="29"/>
      <c r="M15" s="77"/>
      <c r="N15" s="22"/>
      <c r="O15" s="27"/>
      <c r="P15" s="28"/>
      <c r="Q15" s="29"/>
      <c r="S15" s="77"/>
      <c r="T15" s="22"/>
      <c r="U15" s="27"/>
      <c r="V15" s="28"/>
      <c r="W15" s="29"/>
    </row>
    <row r="17" spans="1:23" ht="28.95" customHeight="1" x14ac:dyDescent="0.3">
      <c r="A17" s="75" t="s">
        <v>251</v>
      </c>
      <c r="B17" s="20" t="s">
        <v>248</v>
      </c>
      <c r="C17" s="25">
        <f>'[1]Gender - 2024'!$AD$53</f>
        <v>0.4</v>
      </c>
      <c r="D17" s="25">
        <f>'[1]Gender - 2024'!$AE$53</f>
        <v>0.6</v>
      </c>
      <c r="E17" s="25">
        <f>'[1]Gender - 2024'!$AF$53</f>
        <v>0</v>
      </c>
      <c r="G17" s="75" t="s">
        <v>251</v>
      </c>
      <c r="H17" s="20" t="s">
        <v>248</v>
      </c>
      <c r="I17" s="25">
        <f>'[1]Gender - 2024'!$AI$53</f>
        <v>0.72826086956521741</v>
      </c>
      <c r="J17" s="25">
        <f>'[1]Gender - 2024'!$AJ$53</f>
        <v>0.27173913043478259</v>
      </c>
      <c r="K17" s="25">
        <f>'[1]Gender - 2024'!$AK$53</f>
        <v>0</v>
      </c>
      <c r="M17" s="75" t="s">
        <v>251</v>
      </c>
      <c r="N17" s="20" t="s">
        <v>248</v>
      </c>
      <c r="O17" s="25">
        <f>'[1]Gender - 2024'!$AN$53</f>
        <v>0.5527426160337553</v>
      </c>
      <c r="P17" s="25">
        <f>'[1]Gender - 2024'!$AO$53</f>
        <v>0.4472573839662447</v>
      </c>
      <c r="Q17" s="25">
        <f>'[1]Gender - 2024'!$AP$53</f>
        <v>0</v>
      </c>
      <c r="S17" s="75" t="s">
        <v>251</v>
      </c>
      <c r="T17" s="20" t="s">
        <v>248</v>
      </c>
      <c r="U17" s="25">
        <f>'[1]Gender - 2024'!$AS$53</f>
        <v>0.6175373134328358</v>
      </c>
      <c r="V17" s="25">
        <f>'[1]Gender - 2024'!$AT$53</f>
        <v>0.3824626865671642</v>
      </c>
      <c r="W17" s="25">
        <f>'[1]Gender - 2024'!$AU$53</f>
        <v>0</v>
      </c>
    </row>
    <row r="18" spans="1:23" x14ac:dyDescent="0.3">
      <c r="A18" s="76"/>
      <c r="B18" s="21"/>
      <c r="C18" s="27"/>
      <c r="D18" s="28"/>
      <c r="E18" s="29"/>
      <c r="G18" s="76"/>
      <c r="H18" s="21"/>
      <c r="I18" s="27"/>
      <c r="J18" s="28"/>
      <c r="K18" s="29"/>
      <c r="M18" s="76"/>
      <c r="N18" s="21"/>
      <c r="O18" s="27"/>
      <c r="P18" s="28"/>
      <c r="Q18" s="29"/>
      <c r="S18" s="76"/>
      <c r="T18" s="21"/>
      <c r="U18" s="27"/>
      <c r="V18" s="28"/>
      <c r="W18" s="29"/>
    </row>
    <row r="19" spans="1:23" x14ac:dyDescent="0.3">
      <c r="A19" s="76"/>
      <c r="B19" s="21" t="s">
        <v>249</v>
      </c>
      <c r="C19" s="26">
        <f>'[1]Gender - 2024'!$AD$55</f>
        <v>0.24489795918367346</v>
      </c>
      <c r="D19" s="26">
        <f>'[1]Gender - 2024'!$AE$55</f>
        <v>0.75510204081632648</v>
      </c>
      <c r="E19" s="26">
        <f>'[1]Gender - 2024'!$AF$55</f>
        <v>0</v>
      </c>
      <c r="G19" s="76"/>
      <c r="H19" s="21" t="s">
        <v>249</v>
      </c>
      <c r="I19" s="26">
        <f>'[1]Gender - 2024'!$AI$55</f>
        <v>0.4022346368715084</v>
      </c>
      <c r="J19" s="26">
        <f>'[1]Gender - 2024'!$AJ$55</f>
        <v>0.5977653631284916</v>
      </c>
      <c r="K19" s="26">
        <f>'[1]Gender - 2024'!$AK$55</f>
        <v>0</v>
      </c>
      <c r="M19" s="76"/>
      <c r="N19" s="21" t="s">
        <v>249</v>
      </c>
      <c r="O19" s="26">
        <f>'[1]Gender - 2024'!$AN$55</f>
        <v>0.44369747899159662</v>
      </c>
      <c r="P19" s="26">
        <f>'[1]Gender - 2024'!$AO$55</f>
        <v>0.55462184873949583</v>
      </c>
      <c r="Q19" s="26">
        <f>'[1]Gender - 2024'!$AP$55</f>
        <v>1.6806722689075631E-3</v>
      </c>
      <c r="S19" s="76"/>
      <c r="T19" s="21" t="s">
        <v>249</v>
      </c>
      <c r="U19" s="26">
        <f>'[1]Gender - 2024'!$AS$55</f>
        <v>0.52570093457943923</v>
      </c>
      <c r="V19" s="26">
        <f>'[1]Gender - 2024'!$AT$55</f>
        <v>0.47429906542056077</v>
      </c>
      <c r="W19" s="26">
        <f>'[1]Gender - 2024'!$AU$55</f>
        <v>0</v>
      </c>
    </row>
    <row r="20" spans="1:23" x14ac:dyDescent="0.3">
      <c r="A20" s="76"/>
      <c r="B20" s="21"/>
      <c r="C20" s="27"/>
      <c r="D20" s="28"/>
      <c r="E20" s="29"/>
      <c r="G20" s="76"/>
      <c r="H20" s="21"/>
      <c r="I20" s="27"/>
      <c r="J20" s="28"/>
      <c r="K20" s="29"/>
      <c r="M20" s="76"/>
      <c r="N20" s="21"/>
      <c r="O20" s="27"/>
      <c r="P20" s="28"/>
      <c r="Q20" s="29"/>
      <c r="S20" s="76"/>
      <c r="T20" s="21"/>
      <c r="U20" s="27"/>
      <c r="V20" s="28"/>
      <c r="W20" s="29"/>
    </row>
    <row r="21" spans="1:23" x14ac:dyDescent="0.3">
      <c r="A21" s="76"/>
      <c r="B21" s="21" t="s">
        <v>250</v>
      </c>
      <c r="C21" s="24">
        <f>'[1]Gender - 2024'!$AD$57</f>
        <v>0.3611111111111111</v>
      </c>
      <c r="D21" s="24">
        <f>'[1]Gender - 2024'!$AE$57</f>
        <v>0.63888888888888884</v>
      </c>
      <c r="E21" s="24">
        <f>'[1]Gender - 2024'!$AF$57</f>
        <v>0</v>
      </c>
      <c r="G21" s="76"/>
      <c r="H21" s="21" t="s">
        <v>250</v>
      </c>
      <c r="I21" s="24">
        <f>'[1]Gender - 2024'!$AI$57</f>
        <v>0.33908045977011492</v>
      </c>
      <c r="J21" s="24">
        <f>'[1]Gender - 2024'!$AJ$57</f>
        <v>0.66091954022988508</v>
      </c>
      <c r="K21" s="24">
        <f>'[1]Gender - 2024'!$AK$57</f>
        <v>0</v>
      </c>
      <c r="M21" s="76"/>
      <c r="N21" s="21" t="s">
        <v>250</v>
      </c>
      <c r="O21" s="24">
        <f>'[1]Gender - 2024'!$AN$57</f>
        <v>0.28055077452667815</v>
      </c>
      <c r="P21" s="24">
        <f>'[1]Gender - 2024'!$AO$57</f>
        <v>0.71944922547332191</v>
      </c>
      <c r="Q21" s="24">
        <f>'[1]Gender - 2024'!$AP$57</f>
        <v>0</v>
      </c>
      <c r="S21" s="76"/>
      <c r="T21" s="21" t="s">
        <v>250</v>
      </c>
      <c r="U21" s="24">
        <f>'[1]Gender - 2024'!$AS$57</f>
        <v>0.2696629213483146</v>
      </c>
      <c r="V21" s="24">
        <f>'[1]Gender - 2024'!$AT$57</f>
        <v>0.728330658105939</v>
      </c>
      <c r="W21" s="24">
        <f>'[1]Gender - 2024'!$AU$57</f>
        <v>2.0064205457463883E-3</v>
      </c>
    </row>
    <row r="22" spans="1:23" x14ac:dyDescent="0.3">
      <c r="A22" s="77"/>
      <c r="B22" s="22"/>
      <c r="C22" s="27"/>
      <c r="D22" s="28"/>
      <c r="E22" s="29"/>
      <c r="G22" s="77"/>
      <c r="H22" s="22"/>
      <c r="I22" s="27"/>
      <c r="J22" s="28"/>
      <c r="K22" s="29"/>
      <c r="M22" s="77"/>
      <c r="N22" s="22"/>
      <c r="O22" s="27"/>
      <c r="P22" s="28"/>
      <c r="Q22" s="29"/>
      <c r="S22" s="77"/>
      <c r="T22" s="22"/>
      <c r="U22" s="27"/>
      <c r="V22" s="28"/>
      <c r="W22" s="29"/>
    </row>
    <row r="24" spans="1:23" x14ac:dyDescent="0.3">
      <c r="A24" s="73" t="s">
        <v>287</v>
      </c>
      <c r="B24" s="74"/>
      <c r="C24" s="24">
        <f>'[1]Gender - 2024'!$AD$63</f>
        <v>0.76875000000000004</v>
      </c>
      <c r="D24" s="24">
        <f>'[1]Gender - 2024'!$AE$63</f>
        <v>0.23125000000000001</v>
      </c>
      <c r="E24" s="24">
        <f>'[1]Gender - 2024'!$AF$63</f>
        <v>0</v>
      </c>
      <c r="G24" s="73" t="s">
        <v>287</v>
      </c>
      <c r="H24" s="74"/>
      <c r="I24" s="24">
        <f>'[1]Gender - 2024'!$AI$63</f>
        <v>0.75458392101551486</v>
      </c>
      <c r="J24" s="24">
        <f>'[1]Gender - 2024'!$AJ$63</f>
        <v>0.2454160789844852</v>
      </c>
      <c r="K24" s="24">
        <f>'[1]Gender - 2024'!$AK$63</f>
        <v>0</v>
      </c>
      <c r="M24" s="73" t="s">
        <v>287</v>
      </c>
      <c r="N24" s="74"/>
      <c r="O24" s="24">
        <f>'[1]Gender - 2024'!$AN$63</f>
        <v>0.72060766182298552</v>
      </c>
      <c r="P24" s="24">
        <f>'[1]Gender - 2024'!$AO$63</f>
        <v>0.27807133421400265</v>
      </c>
      <c r="Q24" s="24">
        <f>'[1]Gender - 2024'!$AP$63</f>
        <v>1.321003963011889E-3</v>
      </c>
      <c r="S24" s="73" t="s">
        <v>287</v>
      </c>
      <c r="T24" s="74"/>
      <c r="U24" s="24">
        <f>'[1]Gender - 2024'!$AS$63</f>
        <v>0.72712317499485912</v>
      </c>
      <c r="V24" s="24">
        <f>'[1]Gender - 2024'!$AT$63</f>
        <v>0.27225992185893483</v>
      </c>
      <c r="W24" s="24">
        <f>'[1]Gender - 2024'!$AU$63</f>
        <v>6.1690314620604567E-4</v>
      </c>
    </row>
    <row r="25" spans="1:23" x14ac:dyDescent="0.3">
      <c r="A25" s="16"/>
      <c r="B25" s="17"/>
      <c r="E25" s="30"/>
      <c r="G25" s="16"/>
      <c r="H25" s="17"/>
      <c r="K25" s="30"/>
      <c r="M25" s="16"/>
      <c r="N25" s="17"/>
      <c r="Q25" s="30"/>
      <c r="S25" s="16"/>
      <c r="T25" s="17"/>
      <c r="W25" s="30"/>
    </row>
    <row r="26" spans="1:23" x14ac:dyDescent="0.3">
      <c r="A26" s="73" t="s">
        <v>288</v>
      </c>
      <c r="B26" s="74"/>
      <c r="C26" s="24">
        <f>'[1]Gender - 2024'!$AD$65</f>
        <v>0.32800000000000001</v>
      </c>
      <c r="D26" s="24">
        <f>'[1]Gender - 2024'!$AE$65</f>
        <v>0.67200000000000004</v>
      </c>
      <c r="E26" s="24">
        <f>'[1]Gender - 2024'!$AF$65</f>
        <v>0</v>
      </c>
      <c r="G26" s="73" t="s">
        <v>288</v>
      </c>
      <c r="H26" s="74"/>
      <c r="I26" s="24">
        <f>'[1]Gender - 2024'!$AI$65</f>
        <v>0.44494382022471912</v>
      </c>
      <c r="J26" s="24">
        <f>'[1]Gender - 2024'!$AJ$65</f>
        <v>0.55505617977528088</v>
      </c>
      <c r="K26" s="24">
        <f>'[1]Gender - 2024'!$AK$65</f>
        <v>0</v>
      </c>
      <c r="M26" s="73" t="s">
        <v>288</v>
      </c>
      <c r="N26" s="74"/>
      <c r="O26" s="24">
        <f>'[1]Gender - 2024'!$AN$65</f>
        <v>0.39490445859872614</v>
      </c>
      <c r="P26" s="24">
        <f>'[1]Gender - 2024'!$AO$65</f>
        <v>0.60438782731776364</v>
      </c>
      <c r="Q26" s="24">
        <f>'[1]Gender - 2024'!$AP$65</f>
        <v>7.0771408351026188E-4</v>
      </c>
      <c r="S26" s="73" t="s">
        <v>288</v>
      </c>
      <c r="T26" s="74"/>
      <c r="U26" s="24">
        <f>'[1]Gender - 2024'!$AS$65</f>
        <v>0.41176470588235292</v>
      </c>
      <c r="V26" s="24">
        <f>'[1]Gender - 2024'!$AT$65</f>
        <v>0.58726780185758509</v>
      </c>
      <c r="W26" s="24">
        <f>'[1]Gender - 2024'!$AU$65</f>
        <v>9.6749226006191951E-4</v>
      </c>
    </row>
    <row r="27" spans="1:23" x14ac:dyDescent="0.3">
      <c r="A27" s="16"/>
      <c r="B27" s="17"/>
      <c r="E27" s="30"/>
      <c r="G27" s="16"/>
      <c r="H27" s="17"/>
      <c r="K27" s="30"/>
      <c r="M27" s="16"/>
      <c r="N27" s="17"/>
      <c r="Q27" s="30"/>
      <c r="S27" s="16"/>
      <c r="T27" s="17"/>
      <c r="W27" s="30"/>
    </row>
    <row r="28" spans="1:23" x14ac:dyDescent="0.3">
      <c r="A28" s="38" t="s">
        <v>227</v>
      </c>
      <c r="B28" s="39"/>
      <c r="C28" s="24">
        <f>'[1]Gender - 2024'!$AD$67</f>
        <v>0.64494382022471908</v>
      </c>
      <c r="D28" s="24">
        <f>'[1]Gender - 2024'!$AE$67</f>
        <v>0.35505617977528092</v>
      </c>
      <c r="E28" s="24">
        <f>'[1]Gender - 2024'!$AF$67</f>
        <v>0</v>
      </c>
      <c r="G28" s="38" t="s">
        <v>227</v>
      </c>
      <c r="H28" s="39"/>
      <c r="I28" s="24">
        <f>'[1]Gender - 2024'!$AI$67</f>
        <v>0.63518197573656843</v>
      </c>
      <c r="J28" s="24">
        <f>'[1]Gender - 2024'!$AJ$67</f>
        <v>0.36481802426343152</v>
      </c>
      <c r="K28" s="24">
        <f>'[1]Gender - 2024'!$AK$67</f>
        <v>0</v>
      </c>
      <c r="M28" s="38" t="s">
        <v>227</v>
      </c>
      <c r="N28" s="39"/>
      <c r="O28" s="24">
        <f>'[1]Gender - 2024'!$AN$67</f>
        <v>0.56337546976426378</v>
      </c>
      <c r="P28" s="24">
        <f>'[1]Gender - 2024'!$AO$67</f>
        <v>0.4355995900239153</v>
      </c>
      <c r="Q28" s="24">
        <f>'[1]Gender - 2024'!$AP$67</f>
        <v>1.0249402118209772E-3</v>
      </c>
      <c r="S28" s="38" t="s">
        <v>227</v>
      </c>
      <c r="T28" s="39"/>
      <c r="U28" s="24">
        <f>'[1]Gender - 2024'!$AS$67</f>
        <v>0.56464958628252415</v>
      </c>
      <c r="V28" s="24">
        <f>'[1]Gender - 2024'!$AT$67</f>
        <v>0.434552886053235</v>
      </c>
      <c r="W28" s="24">
        <f>'[1]Gender - 2024'!$AU$67</f>
        <v>7.9752766424085332E-4</v>
      </c>
    </row>
  </sheetData>
  <sheetProtection algorithmName="SHA-512" hashValue="fqlg1Y2OLjqntZjgDwIrbA6hi5jHwO+bEVtk2ur4a7rkXMO7unZf0JhaEn0+7aW6qBrcL5gkH0gNpFjxxe/giQ==" saltValue="MtQCoLxznBNPC+gOx28sow==" spinCount="100000" sheet="1" objects="1" scenarios="1"/>
  <mergeCells count="21">
    <mergeCell ref="C4:E4"/>
    <mergeCell ref="I4:K4"/>
    <mergeCell ref="O4:Q4"/>
    <mergeCell ref="U4:W4"/>
    <mergeCell ref="S7:T7"/>
    <mergeCell ref="S10:S15"/>
    <mergeCell ref="S17:S22"/>
    <mergeCell ref="S24:T24"/>
    <mergeCell ref="S26:T26"/>
    <mergeCell ref="A24:B24"/>
    <mergeCell ref="A26:B26"/>
    <mergeCell ref="G24:H24"/>
    <mergeCell ref="G26:H26"/>
    <mergeCell ref="M24:N24"/>
    <mergeCell ref="M26:N26"/>
    <mergeCell ref="A10:A15"/>
    <mergeCell ref="A17:A22"/>
    <mergeCell ref="G10:G15"/>
    <mergeCell ref="G17:G22"/>
    <mergeCell ref="M10:M15"/>
    <mergeCell ref="M17:M22"/>
  </mergeCells>
  <hyperlinks>
    <hyperlink ref="G2" location="'Gender Analysis - AUM'!A1" display="Back" xr:uid="{9B4C73B3-66B6-45EA-8742-CE071D0E5821}"/>
    <hyperlink ref="H2" location="'Gender Analysis - All male'!A1" display="Next" xr:uid="{6B908B3D-A672-4609-B867-F0494B77C54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D732-0A91-4360-AA0F-1A9E4044D492}">
  <sheetPr>
    <tabColor rgb="FF6230FD"/>
  </sheetPr>
  <dimension ref="A2:N9"/>
  <sheetViews>
    <sheetView showGridLines="0" workbookViewId="0">
      <selection activeCell="D13" sqref="D13"/>
    </sheetView>
  </sheetViews>
  <sheetFormatPr defaultRowHeight="14.4" x14ac:dyDescent="0.3"/>
  <cols>
    <col min="4" max="4" width="16.21875" bestFit="1" customWidth="1"/>
    <col min="5" max="5" width="17.77734375" bestFit="1" customWidth="1"/>
    <col min="6" max="6" width="20.44140625" bestFit="1" customWidth="1"/>
    <col min="7" max="7" width="10.21875" bestFit="1" customWidth="1"/>
  </cols>
  <sheetData>
    <row r="2" spans="1:14" x14ac:dyDescent="0.3">
      <c r="A2" s="1" t="s">
        <v>252</v>
      </c>
      <c r="G2" s="53" t="s">
        <v>239</v>
      </c>
      <c r="H2" s="53" t="s">
        <v>219</v>
      </c>
    </row>
    <row r="4" spans="1:14" x14ac:dyDescent="0.3">
      <c r="A4" s="1" t="s">
        <v>265</v>
      </c>
      <c r="J4" s="1" t="s">
        <v>265</v>
      </c>
    </row>
    <row r="6" spans="1:14" x14ac:dyDescent="0.3">
      <c r="A6" s="1"/>
      <c r="C6" s="60" t="s">
        <v>266</v>
      </c>
      <c r="D6" s="60" t="s">
        <v>267</v>
      </c>
      <c r="E6" s="60" t="s">
        <v>268</v>
      </c>
      <c r="F6" s="60" t="s">
        <v>269</v>
      </c>
      <c r="G6" s="61" t="s">
        <v>270</v>
      </c>
      <c r="H6" s="61" t="s">
        <v>227</v>
      </c>
      <c r="I6" s="58"/>
      <c r="J6" s="58"/>
      <c r="K6" s="58"/>
      <c r="L6" s="60" t="s">
        <v>271</v>
      </c>
      <c r="M6" s="60" t="s">
        <v>272</v>
      </c>
      <c r="N6" s="60" t="s">
        <v>227</v>
      </c>
    </row>
    <row r="7" spans="1:14" x14ac:dyDescent="0.3">
      <c r="A7" s="40" t="s">
        <v>273</v>
      </c>
      <c r="B7" s="41"/>
      <c r="C7" s="41">
        <v>37</v>
      </c>
      <c r="D7" s="41">
        <v>6</v>
      </c>
      <c r="E7" s="41">
        <v>16</v>
      </c>
      <c r="F7" s="45">
        <v>2</v>
      </c>
      <c r="G7" s="42">
        <v>2</v>
      </c>
      <c r="H7" s="31">
        <v>63</v>
      </c>
      <c r="J7" s="40" t="s">
        <v>273</v>
      </c>
      <c r="K7" s="41"/>
      <c r="L7" s="41">
        <v>36</v>
      </c>
      <c r="M7" s="41">
        <v>27</v>
      </c>
      <c r="N7" s="31">
        <v>63</v>
      </c>
    </row>
    <row r="8" spans="1:14" x14ac:dyDescent="0.3">
      <c r="A8" s="34" t="s">
        <v>274</v>
      </c>
      <c r="C8">
        <v>83</v>
      </c>
      <c r="D8">
        <v>53</v>
      </c>
      <c r="E8">
        <v>121</v>
      </c>
      <c r="F8" s="3">
        <v>31</v>
      </c>
      <c r="G8" s="30">
        <v>45</v>
      </c>
      <c r="H8" s="32">
        <v>333</v>
      </c>
      <c r="J8" s="34" t="s">
        <v>274</v>
      </c>
      <c r="L8">
        <v>203</v>
      </c>
      <c r="M8">
        <v>130</v>
      </c>
      <c r="N8" s="32">
        <v>333</v>
      </c>
    </row>
    <row r="9" spans="1:14" x14ac:dyDescent="0.3">
      <c r="A9" s="18" t="s">
        <v>275</v>
      </c>
      <c r="B9" s="43"/>
      <c r="C9" s="35">
        <v>0.44578313253012047</v>
      </c>
      <c r="D9" s="35">
        <v>0.11320754716981132</v>
      </c>
      <c r="E9" s="35">
        <v>0.13223140495867769</v>
      </c>
      <c r="F9" s="46">
        <v>6.4516129032258063E-2</v>
      </c>
      <c r="G9" s="35">
        <v>4.4444444444444446E-2</v>
      </c>
      <c r="H9" s="44">
        <v>0.1891891891891892</v>
      </c>
      <c r="J9" s="18" t="s">
        <v>275</v>
      </c>
      <c r="K9" s="43"/>
      <c r="L9" s="35">
        <v>0.17733990147783252</v>
      </c>
      <c r="M9" s="35">
        <v>0.2076923076923077</v>
      </c>
      <c r="N9" s="44">
        <v>0.1891891891891892</v>
      </c>
    </row>
  </sheetData>
  <sheetProtection algorithmName="SHA-512" hashValue="JEHSogKFbBCYBLu9mk2eTT+ZF9BbisEt+HyN+O2/IGQyXz6apsIgv1SFdLqjlnNyzhNBQJkmd+cRmZUppxqeoA==" saltValue="O7IeI1iNUejXDDeGIOAIvg==" spinCount="100000" sheet="1" objects="1" scenarios="1"/>
  <hyperlinks>
    <hyperlink ref="G2" location="'Gender Analysis - FTEs'!A1" display="Back" xr:uid="{8FC3931F-35F9-4EB1-A948-73806D915652}"/>
    <hyperlink ref="H2" location="'Ethnicity Analysis - Overall'!A1" display="Next" xr:uid="{8A330A8E-347E-48D4-952F-6784973399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FA956E64CD3E4D9C72A44F1A6CFB6E" ma:contentTypeVersion="15" ma:contentTypeDescription="Create a new document." ma:contentTypeScope="" ma:versionID="fcd63f791b169c0c7391440ffe150e64">
  <xsd:schema xmlns:xsd="http://www.w3.org/2001/XMLSchema" xmlns:xs="http://www.w3.org/2001/XMLSchema" xmlns:p="http://schemas.microsoft.com/office/2006/metadata/properties" xmlns:ns2="b65691b1-0481-4ca6-b76a-dc3ae0c0db13" xmlns:ns3="8d58213b-690a-4f05-96a7-f9027d42f364" targetNamespace="http://schemas.microsoft.com/office/2006/metadata/properties" ma:root="true" ma:fieldsID="d7225b4369227f0205d1560bbd8e827d" ns2:_="" ns3:_="">
    <xsd:import namespace="b65691b1-0481-4ca6-b76a-dc3ae0c0db13"/>
    <xsd:import namespace="8d58213b-690a-4f05-96a7-f9027d42f3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691b1-0481-4ca6-b76a-dc3ae0c0d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8a28f9-7315-44a4-9540-789d1a8b9d1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58213b-690a-4f05-96a7-f9027d42f3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16578cf-67b6-4fb1-a76c-0b38adad341c}" ma:internalName="TaxCatchAll" ma:showField="CatchAllData" ma:web="8d58213b-690a-4f05-96a7-f9027d42f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d58213b-690a-4f05-96a7-f9027d42f364" xsi:nil="true"/>
    <lcf76f155ced4ddcb4097134ff3c332f xmlns="b65691b1-0481-4ca6-b76a-dc3ae0c0db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EE99BA-4287-4489-BBA1-870B109BAB64}">
  <ds:schemaRefs>
    <ds:schemaRef ds:uri="http://schemas.microsoft.com/sharepoint/v3/contenttype/forms"/>
  </ds:schemaRefs>
</ds:datastoreItem>
</file>

<file path=customXml/itemProps2.xml><?xml version="1.0" encoding="utf-8"?>
<ds:datastoreItem xmlns:ds="http://schemas.openxmlformats.org/officeDocument/2006/customXml" ds:itemID="{BFE8ABCB-38A9-406A-9BA4-5375A3BEE979}"/>
</file>

<file path=customXml/itemProps3.xml><?xml version="1.0" encoding="utf-8"?>
<ds:datastoreItem xmlns:ds="http://schemas.openxmlformats.org/officeDocument/2006/customXml" ds:itemID="{0D4CCD94-87A6-4B25-A851-20342146B3AF}">
  <ds:schemaRefs>
    <ds:schemaRef ds:uri="http://schemas.microsoft.com/office/2006/metadata/properties"/>
    <ds:schemaRef ds:uri="http://schemas.microsoft.com/office/infopath/2007/PartnerControls"/>
    <ds:schemaRef ds:uri="b839a4d1-a70f-4cc7-bff4-0372b0571c5b"/>
    <ds:schemaRef ds:uri="890bc2cf-56ff-40d5-90d1-22547426746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About</vt:lpstr>
      <vt:lpstr>Content</vt:lpstr>
      <vt:lpstr>About this study</vt:lpstr>
      <vt:lpstr>Gender Analysis - Overall</vt:lpstr>
      <vt:lpstr>Gender Analysis - PEVC</vt:lpstr>
      <vt:lpstr>Gender Analysis - AUM</vt:lpstr>
      <vt:lpstr>Gender Analysis - FTEs</vt:lpstr>
      <vt:lpstr>Gender Analysis - All male</vt:lpstr>
      <vt:lpstr>Ethnicity Analysis - Overall</vt:lpstr>
      <vt:lpstr>Ethnicity Analysis - Women</vt:lpstr>
      <vt:lpstr>Ethnicity Analysis - Women (2)</vt:lpstr>
      <vt:lpstr>Ethnicity Analysis - All white</vt:lpstr>
      <vt:lpstr>List of contributing firms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Hind Jbala</dc:creator>
  <cp:keywords/>
  <dc:description/>
  <cp:lastModifiedBy>Oliver Greene</cp:lastModifiedBy>
  <cp:revision/>
  <dcterms:created xsi:type="dcterms:W3CDTF">2025-02-12T12:46:01Z</dcterms:created>
  <dcterms:modified xsi:type="dcterms:W3CDTF">2025-02-26T15:31:59Z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0x010100D1FA956E64CD3E4D9C72A44F1A6CFB6E</vt:lpwstr>
  </property>
  <property fmtid="{D5CDD505-2E9C-101B-9397-08002B2CF9AE}" pid="3" name="MediaServiceImageTags">
    <vt:lpwstr/>
  </property>
</Properties>
</file>